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kblanco\Desktop\RA Files\salesforce\files\"/>
    </mc:Choice>
  </mc:AlternateContent>
  <bookViews>
    <workbookView xWindow="0" yWindow="0" windowWidth="7470" windowHeight="7635" tabRatio="764"/>
  </bookViews>
  <sheets>
    <sheet name="Home" sheetId="1" r:id="rId1"/>
    <sheet name="Languages" sheetId="16" state="hidden" r:id="rId2"/>
    <sheet name="MemberFarms" sheetId="17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mberStatus">Languages!$A$18:$A$20</definedName>
    <definedName name="Z_4AD5ED96_DC29_4FB1_AA1B_1F5331E6629A_.wvu.Cols" localSheetId="0" hidden="1">Home!$B:$C</definedName>
  </definedNames>
  <calcPr calcId="171027"/>
  <customWorkbookViews>
    <customWorkbookView name="Edson Teramoto - Modo de exibição pessoal" guid="{4AD5ED96-DC29-4FB1-AA1B-1F5331E6629A}" mergeInterval="0" personalView="1" maximized="1" windowWidth="1362" windowHeight="543" tabRatio="895" activeSheetId="1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7" l="1"/>
  <c r="D8" i="1"/>
  <c r="A18" i="16" l="1"/>
  <c r="A19" i="16"/>
  <c r="A20" i="16"/>
  <c r="A2" i="16"/>
  <c r="B2" i="17" s="1"/>
  <c r="A17" i="16" l="1"/>
  <c r="Q2" i="17" s="1"/>
  <c r="A16" i="16"/>
  <c r="P2" i="17" s="1"/>
  <c r="A15" i="16"/>
  <c r="O2" i="17" s="1"/>
  <c r="A14" i="16"/>
  <c r="N2" i="17" s="1"/>
  <c r="A13" i="16"/>
  <c r="M2" i="17" s="1"/>
  <c r="A12" i="16"/>
  <c r="L2" i="17" s="1"/>
  <c r="A11" i="16"/>
  <c r="K2" i="17" s="1"/>
  <c r="A10" i="16"/>
  <c r="J2" i="17" s="1"/>
  <c r="A9" i="16"/>
  <c r="I2" i="17" s="1"/>
  <c r="A8" i="16"/>
  <c r="H2" i="17" s="1"/>
  <c r="A7" i="16"/>
  <c r="G2" i="17" s="1"/>
  <c r="A6" i="16"/>
  <c r="F2" i="17" s="1"/>
  <c r="A5" i="16"/>
  <c r="E2" i="17" s="1"/>
  <c r="A4" i="16"/>
  <c r="D2" i="17" s="1"/>
  <c r="A3" i="16"/>
  <c r="C2" i="17" s="1"/>
  <c r="E10" i="1" l="1"/>
</calcChain>
</file>

<file path=xl/sharedStrings.xml><?xml version="1.0" encoding="utf-8"?>
<sst xmlns="http://schemas.openxmlformats.org/spreadsheetml/2006/main" count="67" uniqueCount="62">
  <si>
    <t>Select Language:</t>
  </si>
  <si>
    <t>English</t>
  </si>
  <si>
    <t>Seleccionar idioma:</t>
  </si>
  <si>
    <t>Español</t>
  </si>
  <si>
    <t>Nome da propriedade</t>
  </si>
  <si>
    <t>Localização (cidade, UF)</t>
  </si>
  <si>
    <t>Área em produção (ha)</t>
  </si>
  <si>
    <t>Tamanho da propriedade (ha)</t>
  </si>
  <si>
    <t>Nº de Famílias que moram na propriedade</t>
  </si>
  <si>
    <t>Data de entrada no grupo</t>
  </si>
  <si>
    <t>Nome do produtor responsável legal</t>
  </si>
  <si>
    <t>Produção</t>
  </si>
  <si>
    <t>Latitude</t>
  </si>
  <si>
    <t>Longitude</t>
  </si>
  <si>
    <t>Área de conservação reserva (ha)</t>
  </si>
  <si>
    <t>Language</t>
  </si>
  <si>
    <t>Português</t>
  </si>
  <si>
    <t>Nombre de la finca</t>
  </si>
  <si>
    <t>Nombre legal del productor</t>
  </si>
  <si>
    <t>Localización (Ciudad, Provincia, Estado)</t>
  </si>
  <si>
    <t>Cultivos atividade principais</t>
  </si>
  <si>
    <t>Producción</t>
  </si>
  <si>
    <t>Unidad (Kg, L, sc, etc)</t>
  </si>
  <si>
    <t>Unidade (kg, t, sc, etc)</t>
  </si>
  <si>
    <t>Área en producción (ha)</t>
  </si>
  <si>
    <t>Tamaño de la finca (ha)</t>
  </si>
  <si>
    <t>Número de familias que viven en la propiedad</t>
  </si>
  <si>
    <t>Latitud</t>
  </si>
  <si>
    <t>Longuitud</t>
  </si>
  <si>
    <t>Fecha de ingreso al grupo</t>
  </si>
  <si>
    <t>Date added to the group</t>
  </si>
  <si>
    <t>Longuitude</t>
  </si>
  <si>
    <t>Number of families that live in the farm</t>
  </si>
  <si>
    <t>Farm area (ha)</t>
  </si>
  <si>
    <t>Conservation area</t>
  </si>
  <si>
    <t>Área de conservación</t>
  </si>
  <si>
    <t>Actividades principales</t>
  </si>
  <si>
    <t>Production</t>
  </si>
  <si>
    <t>Unit (Kg, L, sc, etc)</t>
  </si>
  <si>
    <t>Production area</t>
  </si>
  <si>
    <t>Main activities</t>
  </si>
  <si>
    <t>Location (City, State, Street)</t>
  </si>
  <si>
    <t>Producer legal name</t>
  </si>
  <si>
    <t>Farm name</t>
  </si>
  <si>
    <t>ID</t>
  </si>
  <si>
    <t>Number of Permanent workers</t>
  </si>
  <si>
    <t>Number of Temporary workers</t>
  </si>
  <si>
    <t>Número de Trabajadores fijos</t>
  </si>
  <si>
    <t>Número de Trabajadores temporales</t>
  </si>
  <si>
    <t>Número de Trabalhadores fixos</t>
  </si>
  <si>
    <t>Número de Trabalhadores temporários</t>
  </si>
  <si>
    <t>Status</t>
  </si>
  <si>
    <t>Estado</t>
  </si>
  <si>
    <t>Certified</t>
  </si>
  <si>
    <t>Postulant</t>
  </si>
  <si>
    <t>Retired</t>
  </si>
  <si>
    <t>Certificado</t>
  </si>
  <si>
    <t>Postulante</t>
  </si>
  <si>
    <t>Retirado</t>
  </si>
  <si>
    <t>Aposentado</t>
  </si>
  <si>
    <t>Group Member List 2017</t>
  </si>
  <si>
    <t>Lista de Fincas Miembro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</si>
</sst>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5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rgb="FFFF0000"/>
      <name val="Verdana"/>
      <family val="2"/>
    </font>
    <font>
      <b/>
      <sz val="10"/>
      <color theme="0"/>
      <name val="Arial"/>
      <family val="2"/>
    </font>
    <font>
      <b/>
      <sz val="16"/>
      <name val="Verdana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u/>
      <sz val="11"/>
      <name val="Verdan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Protection="1">
      <protection hidden="1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0" fillId="0" borderId="2" xfId="0" applyBorder="1" applyProtection="1">
      <protection locked="0"/>
    </xf>
    <xf numFmtId="0" fontId="9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</cellXfs>
  <cellStyles count="313">
    <cellStyle name="Comma 2" xfId="31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Normal" xfId="0" builtinId="0"/>
    <cellStyle name="Normal 2" xfId="311"/>
  </cellStyles>
  <dxfs count="0"/>
  <tableStyles count="1" defaultTableStyle="TableStyleMedium9" defaultPivotStyle="PivotStyleLight16">
    <tableStyle name="MySqlDefault" pivot="0" table="0" count="0"/>
  </tableStyles>
  <colors>
    <mruColors>
      <color rgb="FFFF9966"/>
      <color rgb="FFC75F09"/>
      <color rgb="FFFF6600"/>
      <color rgb="FFCC3300"/>
      <color rgb="FFB23030"/>
      <color rgb="FFD5D5D5"/>
      <color rgb="FFD25656"/>
      <color rgb="FFFFE98B"/>
      <color rgb="FF5DAD3D"/>
      <color rgb="FF81A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1552575</xdr:colOff>
      <xdr:row>1</xdr:row>
      <xdr:rowOff>38101</xdr:rowOff>
    </xdr:from>
    <xdr:to>
      <xdr:col>5</xdr:col>
      <xdr:colOff>428625</xdr:colOff>
      <xdr:row>6</xdr:row>
      <xdr:rowOff>65485</xdr:rowOff>
    </xdr:to>
    <xdr:pic>
      <xdr:nvPicPr>
        <xdr:cNvPr id="9227" name="Picture 17" descr="RAC seal 62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200026"/>
          <a:ext cx="857250" cy="837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92D050"/>
  </sheetPr>
  <dimension ref="B2:N11"/>
  <sheetViews>
    <sheetView showGridLines="0" showRowColHeaders="0" tabSelected="1" topLeftCell="D1" workbookViewId="0">
      <selection activeCell="F10" sqref="F10"/>
    </sheetView>
  </sheetViews>
  <sheetFormatPr defaultColWidth="9.140625" defaultRowHeight="12.75" x14ac:dyDescent="0.2"/>
  <cols>
    <col min="1" max="1" width="0" style="1" hidden="1" customWidth="1"/>
    <col min="2" max="3" width="9.140625" style="1" hidden="1" customWidth="1"/>
    <col min="4" max="4" width="28.140625" style="1" customWidth="1"/>
    <col min="5" max="5" width="29.7109375" style="1" customWidth="1"/>
    <col min="6" max="6" width="15.7109375" style="1" customWidth="1"/>
    <col min="7" max="7" width="42.140625" style="1" customWidth="1"/>
    <col min="8" max="16384" width="9.140625" style="1"/>
  </cols>
  <sheetData>
    <row r="2" spans="2:14" x14ac:dyDescent="0.2">
      <c r="E2" s="16"/>
      <c r="F2" s="16"/>
    </row>
    <row r="3" spans="2:14" x14ac:dyDescent="0.2">
      <c r="E3" s="16"/>
      <c r="F3" s="16"/>
    </row>
    <row r="4" spans="2:14" x14ac:dyDescent="0.2">
      <c r="E4" s="16"/>
      <c r="F4" s="16"/>
    </row>
    <row r="5" spans="2:14" x14ac:dyDescent="0.2">
      <c r="E5" s="16"/>
      <c r="F5" s="16"/>
    </row>
    <row r="6" spans="2:14" x14ac:dyDescent="0.2">
      <c r="E6" s="16"/>
      <c r="F6" s="16"/>
    </row>
    <row r="7" spans="2:14" x14ac:dyDescent="0.2">
      <c r="E7" s="16"/>
      <c r="F7" s="16"/>
    </row>
    <row r="8" spans="2:14" ht="23.25" customHeight="1" x14ac:dyDescent="0.2">
      <c r="B8" s="3" t="s">
        <v>60</v>
      </c>
      <c r="C8" s="3" t="s">
        <v>61</v>
      </c>
      <c r="D8" s="15" t="str">
        <f>IF($F$10="English",B8,C8)</f>
        <v>Lista de Fincas Miembro 2017</v>
      </c>
      <c r="E8" s="15"/>
      <c r="F8" s="15"/>
      <c r="G8" s="15"/>
      <c r="H8" s="2"/>
      <c r="I8" s="2"/>
      <c r="J8" s="2"/>
      <c r="K8" s="2"/>
      <c r="L8" s="2"/>
      <c r="M8" s="2"/>
      <c r="N8" s="2"/>
    </row>
    <row r="9" spans="2:14" ht="15" customHeight="1" x14ac:dyDescent="0.2">
      <c r="B9" s="3"/>
      <c r="C9" s="3"/>
      <c r="D9" s="5"/>
      <c r="E9" s="5"/>
      <c r="F9" s="5"/>
      <c r="G9" s="5"/>
    </row>
    <row r="10" spans="2:14" ht="28.5" customHeight="1" x14ac:dyDescent="0.2">
      <c r="B10" s="1" t="s">
        <v>0</v>
      </c>
      <c r="C10" s="1" t="s">
        <v>2</v>
      </c>
      <c r="E10" s="10" t="str">
        <f>IF($F$10="English",B10,C10)</f>
        <v>Seleccionar idioma:</v>
      </c>
      <c r="F10" s="12" t="s">
        <v>3</v>
      </c>
      <c r="G10" s="4"/>
    </row>
    <row r="11" spans="2:14" ht="14.25" x14ac:dyDescent="0.2">
      <c r="D11" s="9"/>
      <c r="E11" s="9"/>
      <c r="F11" s="9"/>
      <c r="G11" s="9"/>
    </row>
  </sheetData>
  <sheetProtection sheet="1" objects="1" scenarios="1" selectLockedCells="1"/>
  <customSheetViews>
    <customSheetView guid="{4AD5ED96-DC29-4FB1-AA1B-1F5331E6629A}" showGridLines="0" showRowCol="0" hiddenColumns="1" topLeftCell="A7">
      <selection activeCell="I20" sqref="I20"/>
      <pageMargins left="0.75" right="0.75" top="1" bottom="1" header="0.5" footer="0.5"/>
      <pageSetup orientation="landscape" r:id="rId1"/>
      <headerFooter alignWithMargins="0">
        <oddFooter>&amp;LF-AU-2-1
30/11/2010&amp;CSustainable Farm Certification Intl.&amp;R&amp;P</oddFooter>
      </headerFooter>
    </customSheetView>
  </customSheetViews>
  <mergeCells count="2">
    <mergeCell ref="D8:G8"/>
    <mergeCell ref="E2:F7"/>
  </mergeCells>
  <phoneticPr fontId="2" type="noConversion"/>
  <dataValidations count="1">
    <dataValidation type="list" showInputMessage="1" showErrorMessage="1" sqref="F10">
      <formula1>"Español,English,Português"</formula1>
    </dataValidation>
  </dataValidations>
  <pageMargins left="0.75" right="0.75" top="1" bottom="1" header="0.5" footer="0.5"/>
  <pageSetup orientation="landscape" r:id="rId2"/>
  <headerFooter alignWithMargins="0">
    <oddFooter>&amp;LF-AU-2-1
30/11/2010&amp;CSustainable Farm Certification Intl.&amp;R&amp;P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D20"/>
  <sheetViews>
    <sheetView zoomScale="90" zoomScaleNormal="90" workbookViewId="0">
      <pane ySplit="1" topLeftCell="A2" activePane="bottomLeft" state="frozen"/>
      <selection pane="bottomLeft"/>
    </sheetView>
  </sheetViews>
  <sheetFormatPr defaultColWidth="57.7109375" defaultRowHeight="12.75" x14ac:dyDescent="0.2"/>
  <cols>
    <col min="1" max="16384" width="57.7109375" style="6"/>
  </cols>
  <sheetData>
    <row r="1" spans="1:4" ht="15" x14ac:dyDescent="0.2">
      <c r="A1" s="13" t="s">
        <v>15</v>
      </c>
      <c r="B1" s="13" t="s">
        <v>1</v>
      </c>
      <c r="C1" s="13" t="s">
        <v>3</v>
      </c>
      <c r="D1" s="13" t="s">
        <v>16</v>
      </c>
    </row>
    <row r="2" spans="1:4" x14ac:dyDescent="0.2">
      <c r="A2" s="6" t="str">
        <f>IF(Home!$F$10="English",B2,IF(Home!$F$10="Español",C2,IF(Home!$F$10="Português",D2,"")))</f>
        <v>Estado</v>
      </c>
      <c r="B2" s="6" t="s">
        <v>51</v>
      </c>
      <c r="C2" s="6" t="s">
        <v>52</v>
      </c>
      <c r="D2" s="6" t="s">
        <v>52</v>
      </c>
    </row>
    <row r="3" spans="1:4" x14ac:dyDescent="0.2">
      <c r="A3" s="6" t="str">
        <f>IF(Home!$F$10="English",B3,IF(Home!$F$10="Español",C3,IF(Home!$F$10="Português",D3,"")))</f>
        <v>Nombre de la finca</v>
      </c>
      <c r="B3" s="6" t="s">
        <v>43</v>
      </c>
      <c r="C3" s="6" t="s">
        <v>17</v>
      </c>
      <c r="D3" s="6" t="s">
        <v>4</v>
      </c>
    </row>
    <row r="4" spans="1:4" x14ac:dyDescent="0.2">
      <c r="A4" s="6" t="str">
        <f>IF(Home!$F$10="English",B4,IF(Home!$F$10="Español",C4,IF(Home!$F$10="Português",D4,"")))</f>
        <v>Nombre legal del productor</v>
      </c>
      <c r="B4" s="6" t="s">
        <v>42</v>
      </c>
      <c r="C4" s="6" t="s">
        <v>18</v>
      </c>
      <c r="D4" s="6" t="s">
        <v>10</v>
      </c>
    </row>
    <row r="5" spans="1:4" x14ac:dyDescent="0.2">
      <c r="A5" s="6" t="str">
        <f>IF(Home!$F$10="English",B5,IF(Home!$F$10="Español",C5,IF(Home!$F$10="Português",D5,"")))</f>
        <v>Localización (Ciudad, Provincia, Estado)</v>
      </c>
      <c r="B5" s="6" t="s">
        <v>41</v>
      </c>
      <c r="C5" s="6" t="s">
        <v>19</v>
      </c>
      <c r="D5" s="6" t="s">
        <v>5</v>
      </c>
    </row>
    <row r="6" spans="1:4" x14ac:dyDescent="0.2">
      <c r="A6" s="6" t="str">
        <f>IF(Home!$F$10="English",B6,IF(Home!$F$10="Español",C6,IF(Home!$F$10="Português",D6,"")))</f>
        <v>Actividades principales</v>
      </c>
      <c r="B6" s="6" t="s">
        <v>40</v>
      </c>
      <c r="C6" s="6" t="s">
        <v>36</v>
      </c>
      <c r="D6" s="14" t="s">
        <v>20</v>
      </c>
    </row>
    <row r="7" spans="1:4" x14ac:dyDescent="0.2">
      <c r="A7" s="6" t="str">
        <f>IF(Home!$F$10="English",B7,IF(Home!$F$10="Español",C7,IF(Home!$F$10="Português",D7,"")))</f>
        <v>Producción</v>
      </c>
      <c r="B7" s="6" t="s">
        <v>37</v>
      </c>
      <c r="C7" s="6" t="s">
        <v>21</v>
      </c>
      <c r="D7" s="6" t="s">
        <v>11</v>
      </c>
    </row>
    <row r="8" spans="1:4" x14ac:dyDescent="0.2">
      <c r="A8" s="6" t="str">
        <f>IF(Home!$F$10="English",B8,IF(Home!$F$10="Español",C8,IF(Home!$F$10="Português",D8,"")))</f>
        <v>Unidad (Kg, L, sc, etc)</v>
      </c>
      <c r="B8" s="6" t="s">
        <v>38</v>
      </c>
      <c r="C8" s="6" t="s">
        <v>22</v>
      </c>
      <c r="D8" s="6" t="s">
        <v>23</v>
      </c>
    </row>
    <row r="9" spans="1:4" x14ac:dyDescent="0.2">
      <c r="A9" s="6" t="str">
        <f>IF(Home!$F$10="English",B9,IF(Home!$F$10="Español",C9,IF(Home!$F$10="Português",D9,"")))</f>
        <v>Área en producción (ha)</v>
      </c>
      <c r="B9" s="6" t="s">
        <v>39</v>
      </c>
      <c r="C9" s="6" t="s">
        <v>24</v>
      </c>
      <c r="D9" s="6" t="s">
        <v>6</v>
      </c>
    </row>
    <row r="10" spans="1:4" x14ac:dyDescent="0.2">
      <c r="A10" s="6" t="str">
        <f>IF(Home!$F$10="English",B10,IF(Home!$F$10="Español",C10,IF(Home!$F$10="Português",D10,"")))</f>
        <v>Tamaño de la finca (ha)</v>
      </c>
      <c r="B10" s="6" t="s">
        <v>33</v>
      </c>
      <c r="C10" s="6" t="s">
        <v>25</v>
      </c>
      <c r="D10" s="6" t="s">
        <v>7</v>
      </c>
    </row>
    <row r="11" spans="1:4" x14ac:dyDescent="0.2">
      <c r="A11" s="6" t="str">
        <f>IF(Home!$F$10="English",B11,IF(Home!$F$10="Español",C11,IF(Home!$F$10="Português",D11,"")))</f>
        <v>Área de conservación</v>
      </c>
      <c r="B11" s="6" t="s">
        <v>34</v>
      </c>
      <c r="C11" s="6" t="s">
        <v>35</v>
      </c>
      <c r="D11" s="6" t="s">
        <v>14</v>
      </c>
    </row>
    <row r="12" spans="1:4" x14ac:dyDescent="0.2">
      <c r="A12" s="6" t="str">
        <f>IF(Home!$F$10="English",B12,IF(Home!$F$10="Español",C12,IF(Home!$F$10="Português",D12,"")))</f>
        <v>Número de Trabajadores fijos</v>
      </c>
      <c r="B12" s="6" t="s">
        <v>45</v>
      </c>
      <c r="C12" s="6" t="s">
        <v>47</v>
      </c>
      <c r="D12" s="6" t="s">
        <v>49</v>
      </c>
    </row>
    <row r="13" spans="1:4" x14ac:dyDescent="0.2">
      <c r="A13" s="6" t="str">
        <f>IF(Home!$F$10="English",B13,IF(Home!$F$10="Español",C13,IF(Home!$F$10="Português",D13,"")))</f>
        <v>Número de Trabajadores temporales</v>
      </c>
      <c r="B13" s="6" t="s">
        <v>46</v>
      </c>
      <c r="C13" s="6" t="s">
        <v>48</v>
      </c>
      <c r="D13" s="6" t="s">
        <v>50</v>
      </c>
    </row>
    <row r="14" spans="1:4" x14ac:dyDescent="0.2">
      <c r="A14" s="6" t="str">
        <f>IF(Home!$F$10="English",B14,IF(Home!$F$10="Español",C14,IF(Home!$F$10="Português",D14,"")))</f>
        <v>Número de familias que viven en la propiedad</v>
      </c>
      <c r="B14" s="6" t="s">
        <v>32</v>
      </c>
      <c r="C14" s="6" t="s">
        <v>26</v>
      </c>
      <c r="D14" s="6" t="s">
        <v>8</v>
      </c>
    </row>
    <row r="15" spans="1:4" x14ac:dyDescent="0.2">
      <c r="A15" s="6" t="str">
        <f>IF(Home!$F$10="English",B15,IF(Home!$F$10="Español",C15,IF(Home!$F$10="Português",D15,"")))</f>
        <v>Latitud</v>
      </c>
      <c r="B15" s="6" t="s">
        <v>12</v>
      </c>
      <c r="C15" s="6" t="s">
        <v>27</v>
      </c>
      <c r="D15" s="6" t="s">
        <v>12</v>
      </c>
    </row>
    <row r="16" spans="1:4" x14ac:dyDescent="0.2">
      <c r="A16" s="6" t="str">
        <f>IF(Home!$F$10="English",B16,IF(Home!$F$10="Español",C16,IF(Home!$F$10="Português",D16,"")))</f>
        <v>Longuitud</v>
      </c>
      <c r="B16" s="6" t="s">
        <v>31</v>
      </c>
      <c r="C16" s="6" t="s">
        <v>28</v>
      </c>
      <c r="D16" s="6" t="s">
        <v>13</v>
      </c>
    </row>
    <row r="17" spans="1:4" x14ac:dyDescent="0.2">
      <c r="A17" s="6" t="str">
        <f>IF(Home!$F$10="English",B17,IF(Home!$F$10="Español",C17,IF(Home!$F$10="Português",D17,"")))</f>
        <v>Fecha de ingreso al grupo</v>
      </c>
      <c r="B17" s="6" t="s">
        <v>30</v>
      </c>
      <c r="C17" s="6" t="s">
        <v>29</v>
      </c>
      <c r="D17" s="6" t="s">
        <v>9</v>
      </c>
    </row>
    <row r="18" spans="1:4" x14ac:dyDescent="0.2">
      <c r="A18" s="6" t="str">
        <f>IF(Home!$F$10="English",B18,IF(Home!$F$10="Español",C18,IF(Home!$F$10="Português",D18,"")))</f>
        <v>Certificado</v>
      </c>
      <c r="B18" s="6" t="s">
        <v>53</v>
      </c>
      <c r="C18" s="6" t="s">
        <v>56</v>
      </c>
      <c r="D18" s="6" t="s">
        <v>56</v>
      </c>
    </row>
    <row r="19" spans="1:4" x14ac:dyDescent="0.2">
      <c r="A19" s="6" t="str">
        <f>IF(Home!$F$10="English",B19,IF(Home!$F$10="Español",C19,IF(Home!$F$10="Português",D19,"")))</f>
        <v>Postulante</v>
      </c>
      <c r="B19" s="6" t="s">
        <v>54</v>
      </c>
      <c r="C19" s="6" t="s">
        <v>57</v>
      </c>
      <c r="D19" s="6" t="s">
        <v>57</v>
      </c>
    </row>
    <row r="20" spans="1:4" x14ac:dyDescent="0.2">
      <c r="A20" s="6" t="str">
        <f>IF(Home!$F$10="English",B20,IF(Home!$F$10="Español",C20,IF(Home!$F$10="Português",D20,"")))</f>
        <v>Retirado</v>
      </c>
      <c r="B20" s="6" t="s">
        <v>55</v>
      </c>
      <c r="C20" s="6" t="s">
        <v>58</v>
      </c>
      <c r="D20" s="6" t="s">
        <v>59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A3" sqref="A3"/>
    </sheetView>
  </sheetViews>
  <sheetFormatPr defaultColWidth="17.7109375" defaultRowHeight="12.75" x14ac:dyDescent="0.2"/>
  <sheetData>
    <row r="1" spans="1:17" ht="18" x14ac:dyDescent="0.2">
      <c r="A1" s="17"/>
      <c r="B1" s="17"/>
      <c r="C1" s="18" t="str">
        <f>IF(Home!$F$10="English","Group Member List","Lista de Miembros del Grupo ")</f>
        <v xml:space="preserve">Lista de Miembros del Grupo 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8.25" x14ac:dyDescent="0.2">
      <c r="A2" s="11" t="s">
        <v>44</v>
      </c>
      <c r="B2" s="11" t="str">
        <f>Languages!A2</f>
        <v>Estado</v>
      </c>
      <c r="C2" s="11" t="str">
        <f>Languages!A3</f>
        <v>Nombre de la finca</v>
      </c>
      <c r="D2" s="11" t="str">
        <f>Languages!A4</f>
        <v>Nombre legal del productor</v>
      </c>
      <c r="E2" s="11" t="str">
        <f>Languages!A5</f>
        <v>Localización (Ciudad, Provincia, Estado)</v>
      </c>
      <c r="F2" s="11" t="str">
        <f>Languages!A6</f>
        <v>Actividades principales</v>
      </c>
      <c r="G2" s="11" t="str">
        <f>Languages!A7</f>
        <v>Producción</v>
      </c>
      <c r="H2" s="11" t="str">
        <f>Languages!A8</f>
        <v>Unidad (Kg, L, sc, etc)</v>
      </c>
      <c r="I2" s="11" t="str">
        <f>Languages!A9</f>
        <v>Área en producción (ha)</v>
      </c>
      <c r="J2" s="11" t="str">
        <f>Languages!A10</f>
        <v>Tamaño de la finca (ha)</v>
      </c>
      <c r="K2" s="11" t="str">
        <f>Languages!A11</f>
        <v>Área de conservación</v>
      </c>
      <c r="L2" s="11" t="str">
        <f>Languages!A12</f>
        <v>Número de Trabajadores fijos</v>
      </c>
      <c r="M2" s="11" t="str">
        <f>Languages!A13</f>
        <v>Número de Trabajadores temporales</v>
      </c>
      <c r="N2" s="11" t="str">
        <f>Languages!A14</f>
        <v>Número de familias que viven en la propiedad</v>
      </c>
      <c r="O2" s="11" t="str">
        <f>Languages!A15</f>
        <v>Latitud</v>
      </c>
      <c r="P2" s="11" t="str">
        <f>Languages!A16</f>
        <v>Longuitud</v>
      </c>
      <c r="Q2" s="11" t="str">
        <f>Languages!A17</f>
        <v>Fecha de ingreso al grupo</v>
      </c>
    </row>
    <row r="3" spans="1:17" x14ac:dyDescent="0.2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</sheetData>
  <mergeCells count="2">
    <mergeCell ref="A1:B1"/>
    <mergeCell ref="C1:Q1"/>
  </mergeCells>
  <dataValidations count="1">
    <dataValidation type="list" allowBlank="1" showInputMessage="1" showErrorMessage="1" sqref="B3">
      <formula1>MemberStatus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</vt:lpstr>
      <vt:lpstr>Languages</vt:lpstr>
      <vt:lpstr>MemberFarms</vt:lpstr>
      <vt:lpstr>MemberStatus</vt:lpstr>
    </vt:vector>
  </TitlesOfParts>
  <Company>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Herramienta Calificacion Fincas y Grupos</dc:title>
  <dc:creator>ejimenez@san.ag</dc:creator>
  <dc:description>v4 May 2016</dc:description>
  <cp:lastModifiedBy>Karina Blanco</cp:lastModifiedBy>
  <cp:lastPrinted>2017-02-06T21:40:23Z</cp:lastPrinted>
  <dcterms:created xsi:type="dcterms:W3CDTF">2003-10-03T20:15:56Z</dcterms:created>
  <dcterms:modified xsi:type="dcterms:W3CDTF">2018-01-26T12:19:39Z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5c54a10b-9463-4330-971c-f49c0ae626d5</vt:lpwstr>
  </property>
</Properties>
</file>