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autoCompressPictures="0"/>
  <bookViews>
    <workbookView xWindow="9945" yWindow="885" windowWidth="14055" windowHeight="8250" tabRatio="500"/>
  </bookViews>
  <sheets>
    <sheet name="Checklist" sheetId="1" r:id="rId1"/>
    <sheet name="General Info" sheetId="2" r:id="rId2"/>
  </sheets>
  <definedNames>
    <definedName name="_xlnm.Print_Area" localSheetId="0">Checklist!$A$1:$O$208</definedName>
    <definedName name="_xlnm.Print_Titles" localSheetId="0">Checklist!$2:$2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O144" i="1" l="1"/>
  <c r="H39" i="1"/>
  <c r="H161" i="1"/>
  <c r="N160" i="1" s="1"/>
  <c r="H104" i="1"/>
  <c r="N103" i="1" s="1"/>
  <c r="H106" i="1"/>
  <c r="O186" i="1"/>
  <c r="O185" i="1"/>
  <c r="O184" i="1"/>
  <c r="O182" i="1"/>
  <c r="O181" i="1"/>
  <c r="O179" i="1"/>
  <c r="O177" i="1"/>
  <c r="O176" i="1"/>
  <c r="O175" i="1"/>
  <c r="O174" i="1"/>
  <c r="O173" i="1"/>
  <c r="O171" i="1"/>
  <c r="O170" i="1"/>
  <c r="O169" i="1"/>
  <c r="O159" i="1"/>
  <c r="O158" i="1"/>
  <c r="O154" i="1"/>
  <c r="O157" i="1"/>
  <c r="O156" i="1"/>
  <c r="O155" i="1"/>
  <c r="O152" i="1"/>
  <c r="O151" i="1"/>
  <c r="O150" i="1"/>
  <c r="O149" i="1"/>
  <c r="O147" i="1"/>
  <c r="O146" i="1"/>
  <c r="O145" i="1"/>
  <c r="O143" i="1"/>
  <c r="O140" i="1"/>
  <c r="O139" i="1"/>
  <c r="O138" i="1"/>
  <c r="O137" i="1"/>
  <c r="O136" i="1"/>
  <c r="O135" i="1"/>
  <c r="O133" i="1"/>
  <c r="O132" i="1"/>
  <c r="O131" i="1"/>
  <c r="O130" i="1"/>
  <c r="O129" i="1"/>
  <c r="O128" i="1"/>
  <c r="O126" i="1"/>
  <c r="O125" i="1"/>
  <c r="O124" i="1"/>
  <c r="O122" i="1"/>
  <c r="O121" i="1"/>
  <c r="O120" i="1"/>
  <c r="O118" i="1"/>
  <c r="O117" i="1"/>
  <c r="O115" i="1"/>
  <c r="O114" i="1"/>
  <c r="O113" i="1"/>
  <c r="O102" i="1"/>
  <c r="O101" i="1"/>
  <c r="O100" i="1"/>
  <c r="O99" i="1"/>
  <c r="O98" i="1"/>
  <c r="O97" i="1"/>
  <c r="O95" i="1"/>
  <c r="O94" i="1"/>
  <c r="O93" i="1"/>
  <c r="O92" i="1"/>
  <c r="O91" i="1"/>
  <c r="O90" i="1"/>
  <c r="O88" i="1"/>
  <c r="O87" i="1"/>
  <c r="O86" i="1"/>
  <c r="O84" i="1"/>
  <c r="O83" i="1"/>
  <c r="O81" i="1"/>
  <c r="O80" i="1"/>
  <c r="O79" i="1"/>
  <c r="O78" i="1"/>
  <c r="O77" i="1"/>
  <c r="O76" i="1"/>
  <c r="O74" i="1"/>
  <c r="O73" i="1"/>
  <c r="O71" i="1"/>
  <c r="O70" i="1"/>
  <c r="O69" i="1"/>
  <c r="O67" i="1"/>
  <c r="O66" i="1"/>
  <c r="O65" i="1"/>
  <c r="O64" i="1"/>
  <c r="O63" i="1"/>
  <c r="O62" i="1"/>
  <c r="O61" i="1"/>
  <c r="O60" i="1"/>
  <c r="O58" i="1"/>
  <c r="O56" i="1"/>
  <c r="O55" i="1"/>
  <c r="O54" i="1"/>
  <c r="O53" i="1"/>
  <c r="O51" i="1"/>
  <c r="O50" i="1"/>
  <c r="O49" i="1"/>
  <c r="O48" i="1"/>
  <c r="O47" i="1"/>
  <c r="O37" i="1"/>
  <c r="O36" i="1"/>
  <c r="O35" i="1"/>
  <c r="O33" i="1"/>
  <c r="O32" i="1"/>
  <c r="O31" i="1"/>
  <c r="O29" i="1"/>
  <c r="O28" i="1"/>
  <c r="O27" i="1"/>
  <c r="O26" i="1"/>
  <c r="O24" i="1"/>
  <c r="O23" i="1"/>
  <c r="O22" i="1"/>
  <c r="O20" i="1"/>
  <c r="O19" i="1"/>
  <c r="O17" i="1"/>
  <c r="O15" i="1"/>
  <c r="O14" i="1"/>
  <c r="O12" i="1"/>
  <c r="O11" i="1"/>
  <c r="O9" i="1"/>
  <c r="O8" i="1"/>
  <c r="O7" i="1"/>
  <c r="O6" i="1"/>
  <c r="O5" i="1"/>
  <c r="O187" i="1"/>
  <c r="I39" i="1"/>
  <c r="I41" i="1"/>
  <c r="I193" i="1"/>
  <c r="J193" i="1"/>
  <c r="K193" i="1"/>
  <c r="H193" i="1"/>
  <c r="I192" i="1"/>
  <c r="J192" i="1"/>
  <c r="K192" i="1"/>
  <c r="H192" i="1"/>
  <c r="I191" i="1"/>
  <c r="J191" i="1"/>
  <c r="K191" i="1"/>
  <c r="H191" i="1"/>
  <c r="I190" i="1"/>
  <c r="J190" i="1"/>
  <c r="K190" i="1"/>
  <c r="H190" i="1"/>
  <c r="I189" i="1"/>
  <c r="N189" i="1"/>
  <c r="J189" i="1"/>
  <c r="N190" i="1" s="1"/>
  <c r="K189" i="1"/>
  <c r="H189" i="1"/>
  <c r="N188" i="1"/>
  <c r="I188" i="1"/>
  <c r="J188" i="1"/>
  <c r="K188" i="1"/>
  <c r="H188" i="1"/>
  <c r="H162" i="1"/>
  <c r="I162" i="1"/>
  <c r="K162" i="1"/>
  <c r="J162" i="1"/>
  <c r="J163" i="1"/>
  <c r="I165" i="1"/>
  <c r="J165" i="1"/>
  <c r="K165" i="1"/>
  <c r="H165" i="1"/>
  <c r="I164" i="1"/>
  <c r="J164" i="1"/>
  <c r="K164" i="1"/>
  <c r="K198" i="1" s="1"/>
  <c r="H164" i="1"/>
  <c r="I163" i="1"/>
  <c r="K163" i="1"/>
  <c r="H163" i="1"/>
  <c r="H105" i="1"/>
  <c r="N191" i="1"/>
  <c r="I161" i="1"/>
  <c r="N161" i="1"/>
  <c r="J161" i="1"/>
  <c r="N162" i="1"/>
  <c r="K161" i="1"/>
  <c r="N163" i="1"/>
  <c r="I160" i="1"/>
  <c r="J160" i="1"/>
  <c r="K160" i="1"/>
  <c r="H160" i="1"/>
  <c r="H40" i="1"/>
  <c r="I40" i="1"/>
  <c r="N39" i="1"/>
  <c r="J40" i="1"/>
  <c r="K40" i="1"/>
  <c r="I108" i="1"/>
  <c r="J108" i="1"/>
  <c r="K108" i="1"/>
  <c r="H108" i="1"/>
  <c r="I107" i="1"/>
  <c r="J107" i="1"/>
  <c r="J198" i="1" s="1"/>
  <c r="J199" i="1" s="1"/>
  <c r="K107" i="1"/>
  <c r="H107" i="1"/>
  <c r="I106" i="1"/>
  <c r="J106" i="1"/>
  <c r="K106" i="1"/>
  <c r="I105" i="1"/>
  <c r="J105" i="1"/>
  <c r="K105" i="1"/>
  <c r="I104" i="1"/>
  <c r="J104" i="1"/>
  <c r="N105" i="1" s="1"/>
  <c r="K104" i="1"/>
  <c r="N106" i="1" s="1"/>
  <c r="I103" i="1"/>
  <c r="J103" i="1"/>
  <c r="K103" i="1"/>
  <c r="H103" i="1"/>
  <c r="K43" i="1"/>
  <c r="J43" i="1"/>
  <c r="I43" i="1"/>
  <c r="H43" i="1"/>
  <c r="I42" i="1"/>
  <c r="J42" i="1"/>
  <c r="K42" i="1"/>
  <c r="H42" i="1"/>
  <c r="K39" i="1"/>
  <c r="N41" i="1" s="1"/>
  <c r="K41" i="1"/>
  <c r="H41" i="1"/>
  <c r="J41" i="1"/>
  <c r="I38" i="1"/>
  <c r="I197" i="1" s="1"/>
  <c r="J38" i="1"/>
  <c r="K38" i="1"/>
  <c r="H38" i="1"/>
  <c r="H197" i="1" s="1"/>
  <c r="J39" i="1"/>
  <c r="N40" i="1" s="1"/>
  <c r="N104" i="1"/>
  <c r="N38" i="1"/>
  <c r="H198" i="1"/>
  <c r="K197" i="1"/>
  <c r="K201" i="1" s="1"/>
  <c r="J197" i="1"/>
  <c r="J201" i="1"/>
  <c r="I198" i="1"/>
  <c r="H199" i="1" l="1"/>
  <c r="H201" i="1"/>
  <c r="I199" i="1"/>
  <c r="I201" i="1"/>
  <c r="K199" i="1"/>
</calcChain>
</file>

<file path=xl/sharedStrings.xml><?xml version="1.0" encoding="utf-8"?>
<sst xmlns="http://schemas.openxmlformats.org/spreadsheetml/2006/main" count="1148" uniqueCount="453">
  <si>
    <t xml:space="preserve">CP # </t>
  </si>
  <si>
    <t>Control Point</t>
  </si>
  <si>
    <t>Year 3</t>
  </si>
  <si>
    <t>Clarification for Compliance</t>
  </si>
  <si>
    <t>Year 1</t>
  </si>
  <si>
    <t>Year 2</t>
  </si>
  <si>
    <t>Year 4</t>
  </si>
  <si>
    <t>BLOCK A - MANAGEMENT</t>
  </si>
  <si>
    <t xml:space="preserve">Production area identification </t>
  </si>
  <si>
    <t xml:space="preserve"> An up-to date overview map of the production area(s) is available.  </t>
  </si>
  <si>
    <t xml:space="preserve">  </t>
  </si>
  <si>
    <t xml:space="preserve">The total area of the certified crop is determined. </t>
  </si>
  <si>
    <t xml:space="preserve"> </t>
  </si>
  <si>
    <t xml:space="preserve">The crop yield is estimated using a credible methodology. It is documented and updated every year. </t>
  </si>
  <si>
    <t xml:space="preserve">A credible methodology is based on e.g.:
- Previous year harvest(s)
- Density/tree count
- Age
- Input use
- Pests and diseases
- Plant variety
- Soil quality
- Geographic location
- Climate   </t>
  </si>
  <si>
    <t xml:space="preserve">Crop is farmed on land that is classified as agricultural and/or approved for agricultural use.  </t>
  </si>
  <si>
    <t xml:space="preserve">There is knowledge of local land classification and development planning for new agricultural sites.  </t>
  </si>
  <si>
    <t xml:space="preserve">There are no significant land use disputes with local communities.  </t>
  </si>
  <si>
    <t>Record keeping</t>
  </si>
  <si>
    <t xml:space="preserve">All records and documents that relate to UTZ certification are accessible and archived for a minimum period of three years from when they are collected, unless legally required for a longer period of time.  </t>
  </si>
  <si>
    <t xml:space="preserve">The producer has a chart indicating all persons responsible for the implementation of the UTZ certification and their roles. It includes all the responsible persons appointed in control point I.A.9.  </t>
  </si>
  <si>
    <t>Self-assessment</t>
  </si>
  <si>
    <t xml:space="preserve">A self-assessment is carried out to evaluate the compliance of the producer and all subcontractors with the Code of Conduct. The self-assessment is made available to the external auditor.  </t>
  </si>
  <si>
    <t>A three-year farm management plan is prepared, and includes actions to address all relevant issues from the risk assessment. Actions are implemented and documented.</t>
  </si>
  <si>
    <t xml:space="preserve"> The farm management plan is monitored and updated annually.</t>
  </si>
  <si>
    <t xml:space="preserve">There is documentation of product flow from certified production units to the collection points (e.g. storage centers), and throughout all processing and handling stages.  </t>
  </si>
  <si>
    <t xml:space="preserve"> Premiums and transparency </t>
  </si>
  <si>
    <t xml:space="preserve">Records are kept and updated regarding the use of the UTZ premium.  </t>
  </si>
  <si>
    <t xml:space="preserve">Records include: 
-UTZ premium amount received 
-Manner UTZ premium is spent  </t>
  </si>
  <si>
    <t xml:space="preserve">Tools used to define the weight or volume of harvested product are calibrated at least once a year. Measures are taken to prevent unwanted modifications.  </t>
  </si>
  <si>
    <t xml:space="preserve">Calibration can be carried out by internal or external persons, in line with national practice and regulation. More advanced equipment like electronic weighing scales is calibrated by specialized technicians. 
The name of the person or entity that carried out the calibration and the date are documented.  </t>
  </si>
  <si>
    <t>Yield optimization</t>
  </si>
  <si>
    <t>I.A.23</t>
  </si>
  <si>
    <t xml:space="preserve">Service providers are consulted for technical advice and support on Good Agricultural Practices. </t>
  </si>
  <si>
    <t xml:space="preserve">Requests to receive consultation can be demonstrated, even in the case that services or support could not be provided.  
Whenever possible and meaningful, a formal relationship with a local extension agency is established. </t>
  </si>
  <si>
    <t xml:space="preserve">The producer identifies barriers to optimize yield and farm efficiency and measures to overcome these barriers. The producer prioritizes these measures taking into account costs and benefits. </t>
  </si>
  <si>
    <t xml:space="preserve">The barriers, measures, and prioritization are documented. </t>
  </si>
  <si>
    <t xml:space="preserve">The producer implements identified priority measures to optimize yield and farm efficiency. </t>
  </si>
  <si>
    <t xml:space="preserve"> Implementation is documented.  </t>
  </si>
  <si>
    <t>BLOCK B - FARMING PRACTICES</t>
  </si>
  <si>
    <t xml:space="preserve"> Planting material and nursery</t>
  </si>
  <si>
    <t xml:space="preserve">Suitable varieties are used for new planting (including propagation).
Suitable varieties for new plantings and their providers are identified.
  </t>
  </si>
  <si>
    <t>Suitable varieties consider: 
-Expected yield
-Resistance against pests, diseases and drought 
-Inputs required 
-Product quality
- Adaptation to local, geographical, ecological, and agronomical conditions
The list of providers is available and updated. 
In cases where no local provider of suitable varieties is available, measures are taken to set up on-site nurseries.</t>
  </si>
  <si>
    <t xml:space="preserve">A justification is available when plants have visible signs of pest or disease damage. </t>
  </si>
  <si>
    <t>Measures are in place to improve plant health in on-site nurseries. Records are kept and show the origin of the substrate and pesticide treatments (including sterilization).</t>
  </si>
  <si>
    <t>Measures can include monitoring and controlling pests and diseases, and damage to the root system.  
Records include at least: 
- date of application, 
- product brand name, and 
- quantity or volume applied (per hectare, plot, plant, etc.).</t>
  </si>
  <si>
    <t xml:space="preserve">For all planting material, records or certificates are kept that state the variety, batch number, and name of the vendor.  </t>
  </si>
  <si>
    <t>This applies to all planting material obtained after joining the UTZ certification program.</t>
  </si>
  <si>
    <t xml:space="preserve">The use of any genetically modified organism as planting material for the crop (including trial plots) is communicated to UTZ Certified and the buyer(s). </t>
  </si>
  <si>
    <t xml:space="preserve">Specific genetic modification is documented.  Written acknowledgment of the communication with UTZ Certified and the buyer(s) is available to the external auditor. 
This applies only to UTZ products.  </t>
  </si>
  <si>
    <t xml:space="preserve">New plantings follow a suitable crop pattern to ensure a well-established cropping system. </t>
  </si>
  <si>
    <t>A suitable crop pattern takes into account e.g.:
-Varietal requirements
-Geographical , ecological, and agronomical conditions 
-Diversification and intercropping
-Planting density</t>
  </si>
  <si>
    <t xml:space="preserve">Pruning and removal of shoots/suckers and infested material are regularly carried out to obtain optimal tree structure and health.  </t>
  </si>
  <si>
    <t>Tools are disinfected when there is a risk of disease transmission.</t>
  </si>
  <si>
    <t xml:space="preserve">Weeds are controlled to optimize nutrient and water uptake of the crop.   </t>
  </si>
  <si>
    <t>Priority is given to non-chemical weed control strategies.</t>
  </si>
  <si>
    <t xml:space="preserve">Heavy pruning, grafting, and/or replanting is performed on low producing and unproductive plantations to promote an optimal yield.  </t>
  </si>
  <si>
    <t xml:space="preserve">Soil erosion is prevented by using soil conservation techniques. Soil is covered when clearing and/or replanting land (e.g. cover crops, mulch).  </t>
  </si>
  <si>
    <t>Soil type and structure are identified. 
Soil fertility and crop nutrient status are monitored annually.</t>
  </si>
  <si>
    <t xml:space="preserve">A soil and leaf analysis is carried out in the first year, and a soil and/or leaf analysis (including pH measurement) is repeated every three years. Each time, the same sample of plants is monitored and used for comparison. </t>
  </si>
  <si>
    <t xml:space="preserve">Measures are taken to improve soil fertility according to the nutritional needs of the crop, including compensation for nutrients lost from harvests. 
Fertilizers (organic and inorganic) are used efficiently to maximize uptake.  
</t>
  </si>
  <si>
    <t xml:space="preserve">Measures to improve soil fertility include e.g.:
-Planting nitrogen-fixing species
-Agroforestry practices
-Composting
-Application of inorganic fertilizer
Measures to correct low soil pH are implemented when possible. 
If soil pH is low, acidifying nitrogen based fertilizers are avoided or are used in combination with lime.
Efficient fertilizer use considers the prescribed dosage, timing and intervals of application, and release properties.  </t>
  </si>
  <si>
    <t>I.B.40</t>
  </si>
  <si>
    <t>The risk of plant disease transmission through the organic material and by-products is taken into account.</t>
  </si>
  <si>
    <t xml:space="preserve">Human sewage, sludge, and sewage water are not used for production and/or processing activities.  </t>
  </si>
  <si>
    <t>Animal manure used as fertilizer is stored at least 25 meters away from any water body. It is appropriately composted if needed to minimize risks.</t>
  </si>
  <si>
    <t>Storage conditions prevent environmental impacts, disease transmission, and heavy metal contamination.</t>
  </si>
  <si>
    <t>An analysis to determine the nutrient content (N,P,K) of organic fertilizer is conducted before application.</t>
  </si>
  <si>
    <t xml:space="preserve"> The analysis is documented.  </t>
  </si>
  <si>
    <t xml:space="preserve">Integrated Pest Management (IPM) measures are implemented and documented.  </t>
  </si>
  <si>
    <t>Pesticides are used or stored for use on the certified crop only if officially registered and permitted for use on the crop in the country where the farm is located.</t>
  </si>
  <si>
    <t>Pesticide and fertilizer application records</t>
  </si>
  <si>
    <t>An up-to-date and complete list of fertilizers and pesticides that can be used and stored is available.</t>
  </si>
  <si>
    <t xml:space="preserve">All applications of inorganic fertilizers and pesticides are recorded.  </t>
  </si>
  <si>
    <t xml:space="preserve"> Pesticide and fertilizer application method and equipment </t>
  </si>
  <si>
    <t xml:space="preserve">Only properly trained persons handle or apply hazardous pesticides.  </t>
  </si>
  <si>
    <t xml:space="preserve">Pesticides and liquid fertilizers are prepared, mixed and applied according to the label and Material Safety Data Sheet instructions, considering the prescribed dosage, period or timing, and intervals of application.  </t>
  </si>
  <si>
    <t xml:space="preserve">Surplus pesticide and liquid fertilizer application mix or tank washings are disposed of in a way that minimizes negative impacts to humans and the environment.  </t>
  </si>
  <si>
    <t xml:space="preserve">Recommended re-entry times for all pesticides used are observed and respected.  </t>
  </si>
  <si>
    <t xml:space="preserve">Warning signs on the farm, or other measures are in place to ensure re-entry times are respected. </t>
  </si>
  <si>
    <t xml:space="preserve">Recommended pre-harvest intervals for all pesticides used are observed and respected.  </t>
  </si>
  <si>
    <t>A procedure is in place to ensure that recommended pre-harvest intervals are respected.</t>
  </si>
  <si>
    <t>I.B.54</t>
  </si>
  <si>
    <t xml:space="preserve"> All equipment used to apply fertilizers and pesticides is maintained in good condition to ensure correct functioning.  </t>
  </si>
  <si>
    <t>Empty pesticide containers and obsolete pesticides</t>
  </si>
  <si>
    <t xml:space="preserve">Empty pesticide containers are rinsed 3 times with water. Rinsing water is disposed of properly, or returned to the application equipment tank for later use in a spray mix, and containers are perforated.   </t>
  </si>
  <si>
    <t>Empty pesticide containers cannot be reused for any purposes, including for food, water, animal feed, or storage of fuel.</t>
  </si>
  <si>
    <t xml:space="preserve">Empty pesticide containers and obsolete pesticides are handled by a collection, return, and/or disposal system (organized by government or a supplier). They are stored, labeled, and handled adequately and securely until they are collected. </t>
  </si>
  <si>
    <t>When no collection, return, or disposal system is available or accessible: 
- empty pesticide containers are disposed of in a manner that minimizes exposure to humans, the environment, and food products;
- obsolete pesticides are securely stored or disposed of in a manner that minimizes exposure to humans, the environment, and food products.</t>
  </si>
  <si>
    <t xml:space="preserve">When handling, diluting, and storing, potential danger to people, food products, environment, and water bodies is minimized.
Fertilizers are stored away from pesticides. 
The secure storage area is accessible only to the responsible, trained person(s). 
</t>
  </si>
  <si>
    <t xml:space="preserve">Inorganic fertilizers and pesticides are transported safely to prevent spillage.  </t>
  </si>
  <si>
    <t xml:space="preserve">Irrigation needs are calculated using evapotranspiration data.  </t>
  </si>
  <si>
    <t xml:space="preserve">The method used for calculation and the evapotranspiration rate can be demonstrated.  </t>
  </si>
  <si>
    <t xml:space="preserve"> Irrigation water is used efficiently.  </t>
  </si>
  <si>
    <t>Efficient water use takes into account water needs, timing, and rainfall information (forecast and records), and the performance of the irrigation system.</t>
  </si>
  <si>
    <t xml:space="preserve"> Irrigation water use is recorded.  </t>
  </si>
  <si>
    <t xml:space="preserve">Irrigation water quality is analyzed. Actions are taken to address negative outcomes of the analysis.  </t>
  </si>
  <si>
    <t xml:space="preserve"> Irrigation water is extracted from sustainable sources.  </t>
  </si>
  <si>
    <t xml:space="preserve">A sustainable water source may be e.g. harvested rainwater or recycled/treated water.  </t>
  </si>
  <si>
    <t xml:space="preserve">Practices are implemented to adapt to water scarcity, such as rainwater harvesting. </t>
  </si>
  <si>
    <t>Product is harvested at the appropriate time and using the best method for optimizing quality and crop health.</t>
  </si>
  <si>
    <t>I.B.67</t>
  </si>
  <si>
    <t xml:space="preserve">Equipment used for quality control (e.g. cooling or moisture meter) is maintained in good condition to ensure correct functioning.  </t>
  </si>
  <si>
    <t xml:space="preserve">Equipment is calibrated at least annually, by a trained person (internal or external), and is documented.
</t>
  </si>
  <si>
    <t>I.B.68</t>
  </si>
  <si>
    <t xml:space="preserve">Facilities and equipment are clean and well maintained to prevent contamination.   
</t>
  </si>
  <si>
    <t>I.B.69</t>
  </si>
  <si>
    <t xml:space="preserve">Good practices for storage, handling and processing are in place, taking into account the risk assessment. 
Workers are informed about practices relevant to them.  </t>
  </si>
  <si>
    <t xml:space="preserve">The product is packaged in clean bags that are sufficiently strong and properly sewn or sealed. The bags are made of non-toxic materials and do not contain mineral oils.  </t>
  </si>
  <si>
    <t xml:space="preserve"> The specifications of the bagging material are available.  </t>
  </si>
  <si>
    <t xml:space="preserve">Based on the risk assessment, a mechanism is in place to respect Maximum Residue Levels (MRLs) of the destination country if the country is known. </t>
  </si>
  <si>
    <t xml:space="preserve">The mechanism includes e.g.: 
- A sampling procedure to determine residue levels on the product
- Actions to take in case MRLs are exceeded
- Communication to the buyer if MRLs are exceeded </t>
  </si>
  <si>
    <t>M</t>
  </si>
  <si>
    <t>BLOCK C - WORKING CONDITIONS</t>
  </si>
  <si>
    <t>I.C. 72</t>
  </si>
  <si>
    <t>No forced, bonded, trafficked or other involuntary labor is used at any stage of production and processing. 
Workers are not required to lodge deposits or identity papers, nor are salaries, benefits or properties retained to force workers to remain on the work site. 
Workers are free to leave employment after giving reasonable notice. 
Spouses and children of workers are not required to work, unless separately and voluntarily contracted.</t>
  </si>
  <si>
    <t>I.C. 73</t>
  </si>
  <si>
    <t>I.C.74</t>
  </si>
  <si>
    <t xml:space="preserve">Actions are taken and documented to prevent, monitor, and remediate child labor. </t>
  </si>
  <si>
    <t xml:space="preserve">Actions are based on the risk assessment and involve communities.  </t>
  </si>
  <si>
    <t>I.C.75</t>
  </si>
  <si>
    <t>Actions are taken to support ongoing training and education of on-site living workers and their families and to support literacy and numeracy skill-building.</t>
  </si>
  <si>
    <t>I.C. 77</t>
  </si>
  <si>
    <t xml:space="preserve">Effective functioning of such organizations is not interfered with in any way.  
Workers are allowed to freely elect their own representatives. Representatives have access to their members in the workplace.  </t>
  </si>
  <si>
    <t>I.C.78</t>
  </si>
  <si>
    <t xml:space="preserve">Workers are not subject to any retaliation, discrimination, or other negative consequences if they establish or join a workers' organization or if they take part in collective bargaining.  </t>
  </si>
  <si>
    <t>I.C.79</t>
  </si>
  <si>
    <t>I.C.80</t>
  </si>
  <si>
    <t xml:space="preserve">Workers are effectively informed on the amount of hours of work required per day (peak and non-peak harvest).
Working hours per worker are recorded. </t>
  </si>
  <si>
    <t>Workers have at least one 30-minute rest break after five hours of work. 
Breastfeeding women have two additional 30-minute breaks per day to nurture the child.</t>
  </si>
  <si>
    <t xml:space="preserve">This applies equally to workers that are paid per unit or result (e.g. per volume of product handled).
The Living Wage is the remuneration received for a standard work week by a worker in a particular place sufficient to afford a decent standard of living for the worker and their family. Elements of a decent standard of living include food, water, housing, education, health care, transport, clothing, and other essential needs, including provision for unexpected events. The Living Wage is defined per country and/or per region, to be found in the List of Living Wage Benchmarks.
The actions to be taken if the Living Wage has not yet been reached must be the result of consultation with workers' representatives and/or workers' organization(s). The actions ensure that real wages gradually increase.
The applicable minimum wage is the higher of either the national or regional minimum wage. </t>
  </si>
  <si>
    <t>Deductions from wages for in-kind benefits are in accordance with national law or collective bargaining agreements. 
There are no deductions from wages for disciplinary purposes.</t>
  </si>
  <si>
    <t xml:space="preserve">   </t>
  </si>
  <si>
    <t>I.C.85</t>
  </si>
  <si>
    <t>Work of equal value is remunerated with equal pay without discrimination e.g., on gender or type of worker.</t>
  </si>
  <si>
    <t xml:space="preserve">National law on social insurance contributions and paid holidays are respected.  </t>
  </si>
  <si>
    <t>I.C.87</t>
  </si>
  <si>
    <t>Workers receive wages at least monthly, together with a written payslip.
Payroll records are kept.</t>
  </si>
  <si>
    <t>I.C.88</t>
  </si>
  <si>
    <t xml:space="preserve">Workers who are employed for more than 3 months have written employment contracts. </t>
  </si>
  <si>
    <t>I.C.89</t>
  </si>
  <si>
    <t>Workers are not subject to benefits or discrimination in hiring, remuneration, access to training, opportunities, or termination, on the basis of gender, race, caste, ethnicity, nationality, color, type of worker (permanent, temporary or migrant), sexual orientation, union membership, marital status, disability, age, religion, political opinion, or other.</t>
  </si>
  <si>
    <t>I.C.90</t>
  </si>
  <si>
    <t>Workers are not subject to corporal punishment, sexual harassment, oppression, coercion or any other kind of mental or physical abuse or intimidation at the workplace.</t>
  </si>
  <si>
    <t xml:space="preserve">Equal participation of disadvantaged groups is encouraged, particularly with respect to recruitment, staff, and committee membership.  </t>
  </si>
  <si>
    <t>Workers and their families living on-site can freely express elements of their cultural identity, such as clothing, music, language, food, and celebrations. 
Areas of social, cultural or religious significance are clearly identified, delineated, and preserved on the farm.</t>
  </si>
  <si>
    <t>I.C.93</t>
  </si>
  <si>
    <t>Workers receive maternity rights and benefits in accordance with national law and practice. 
Workers can return to their job after maternity leave on the same terms and conditions and without discrimination, loss of seniority, or deduction of wages.</t>
  </si>
  <si>
    <t>Workers living on-site have access to convenient and affordable day care services for their children.
A room for breast feeding is available.</t>
  </si>
  <si>
    <t>First aid and emergencies</t>
  </si>
  <si>
    <t>I.C.95</t>
  </si>
  <si>
    <t>I.C.96</t>
  </si>
  <si>
    <t xml:space="preserve">A clear and written accident and emergency procedure is in place. The procedure is visually displayed at all central locations.  </t>
  </si>
  <si>
    <t>I.C.97</t>
  </si>
  <si>
    <t>There are clear and permanent warning signs at central locations to indicate potential hazards. Machines have clear instructions on safe usage and their dangerous parts are guarded or encased.</t>
  </si>
  <si>
    <t xml:space="preserve">Special provisions are taken for workers with a disability to safeguard their health and safety in the workplace.  </t>
  </si>
  <si>
    <t>Pesticide handling</t>
  </si>
  <si>
    <t>I.C.99</t>
  </si>
  <si>
    <t>Workers who handle pesticides use personal protective equipment (PPE) and protective clothing that is prescribed for the pesticide used and its method of application. 
The PPE and protective clothing are in good condition. 
After use, PPE and protective clothing are cleaned, dried, and safely stored, away from pesticides and in a well-ventilated area.</t>
  </si>
  <si>
    <t xml:space="preserve">PPE and protective clothing that is damaged beyond repair or that is intended for single use only is safely disposed of.
There are safety measures in place to prevent human exposure and environmental contamination during the cleaning of PPE's and protective clothing. </t>
  </si>
  <si>
    <t>I.C.100</t>
  </si>
  <si>
    <t>Workers who are under 18 years, or pregnant or breastfeeding do not handle pesticides.</t>
  </si>
  <si>
    <t>I.C.101</t>
  </si>
  <si>
    <t xml:space="preserve">Workers who regularly handle hazardous pesticides undergo annual health checks. </t>
  </si>
  <si>
    <t xml:space="preserve">The health checks  are documented and include a cholinesterase examination for those who apply organophosphate and carbamate pesticides. </t>
  </si>
  <si>
    <t>I.C.102</t>
  </si>
  <si>
    <t>Workers who handle pesticides have access to changing and shower facilities.</t>
  </si>
  <si>
    <t>The changing and shower facilities have separate compartments for men and women. 
Lockers are in place to protect personal belongings.</t>
  </si>
  <si>
    <t>Hygiene and living conditions</t>
  </si>
  <si>
    <t>I.C.103</t>
  </si>
  <si>
    <t>Workers receive instructions on basic hygiene. Hygiene instructions are visibly displayed at central locations.</t>
  </si>
  <si>
    <t xml:space="preserve">Central locations include production, processing and maintenance areas, hand washing and toilet facilities, and living and eating areas. Instructions use symbols, pictograms and the predominant language(s) of the workers.  </t>
  </si>
  <si>
    <t>I.C.104</t>
  </si>
  <si>
    <t>There are toilets and hand washing places on production, processing, and maintenance sites.</t>
  </si>
  <si>
    <t>I.C.105</t>
  </si>
  <si>
    <t>Communal eating areas are clean, well maintained, and, as much as possible, free of pests.</t>
  </si>
  <si>
    <t>If necessary, measures are in place to eliminate pests. Such measures are documented. Traps are clearly marked for safety reasons.</t>
  </si>
  <si>
    <t>I.C.106</t>
  </si>
  <si>
    <t>Workers have access to safe drinking water.</t>
  </si>
  <si>
    <t>Workers living on-site have clean and safe living quarters. Special attention is given to hygienic sanitation, safe drinking water, clean cooking and eating areas, ventilation, protection against weather conditions, and safe storage of personal items.</t>
  </si>
  <si>
    <t xml:space="preserve">If food is provided to the workers, nutritional value and affordability are considered.   </t>
  </si>
  <si>
    <t>BLOCK D -  ENVIRONMENT</t>
  </si>
  <si>
    <t>Clear instructions are in place for all persons who apply fertilizers and pesticides.</t>
  </si>
  <si>
    <t>There are documented measures in place for efficient water use in production and processing.</t>
  </si>
  <si>
    <t xml:space="preserve">Measures for efficient water use take into account e.g.:
- Water needs (depending on e.g. individual supply, regional/community
resources and access, rainfall)
- Activities where water withdrawal, discharge, and potential
run-off occurs
- Minimizing water pollution 
- Suitable water harvesting mechanisms </t>
  </si>
  <si>
    <t xml:space="preserve">No production or processing occurs in or within 2 km of protected areas unless it is allowed under a management plan of the area. The management plan is implemented.  </t>
  </si>
  <si>
    <t xml:space="preserve">Threatened and endangered species in the production area are identified and protected.  </t>
  </si>
  <si>
    <t>Hunting, trafficking, or commercial collection of such species does not occur.</t>
  </si>
  <si>
    <t>I.D.116</t>
  </si>
  <si>
    <t xml:space="preserve">The producer promotes ecological diversity by protecting and enhancing on-farm and/or neighboring habitats and ecosystems. </t>
  </si>
  <si>
    <t>Examples include :
- Planting trees and/or flowers  
- Safeguarding biological corridors
- Preservation of semi-natural areas (e.g. hedges, meadows. etc.) 
Shaded cropping/agroforestry systems fulfill this requirement.</t>
  </si>
  <si>
    <t xml:space="preserve">Measures are taken and documented to address important climate change impacts identified in the risk assessment. </t>
  </si>
  <si>
    <t xml:space="preserve"> Energy used in production and processing is recorded and monitored.  </t>
  </si>
  <si>
    <t>Documented measures are taken to reduce air contamination from sources identified in the risk assessment.</t>
  </si>
  <si>
    <t>Waste is stored and disposed of only in designated areas. Non-hazardous waste is reused or recycled whenever possible. Organic waste is used as fertilizer.</t>
  </si>
  <si>
    <t>There is an established collection center for potentially hazardous waste, such as batteries, expired medicines, and electronic waste.</t>
  </si>
  <si>
    <t>TOTAL ADDITIONAL CONTROL POINTS PER YEAR</t>
  </si>
  <si>
    <t>TOTAL CONTROL POINTS PER YEAR</t>
  </si>
  <si>
    <t>NUMBER OF ADDITIONAL CONTROL POINTS TO COMPLY WITH</t>
  </si>
  <si>
    <t>TOTAL CONTROL POINTS TO COMPLY WITH PER YEAR</t>
  </si>
  <si>
    <t>Comments</t>
  </si>
  <si>
    <t>Total Mandatory Control Points Block A</t>
  </si>
  <si>
    <t>X</t>
  </si>
  <si>
    <t>Number of Mandatory Control Points Not Applicable</t>
  </si>
  <si>
    <t>Number of Mandatory Control Points Complied With</t>
  </si>
  <si>
    <t>Number of Mandatory Control Points Not Complied With</t>
  </si>
  <si>
    <t>Number of Additional Control Points Complied With</t>
  </si>
  <si>
    <t>Total Additional Control Points Block B</t>
  </si>
  <si>
    <t>Total Additional Control Points Block A</t>
  </si>
  <si>
    <t>Total Mandatory Control Points Block B</t>
  </si>
  <si>
    <t>Total Mandatory Control Points Block C</t>
  </si>
  <si>
    <t>Total Additional Control Points Block C</t>
  </si>
  <si>
    <t>Total Mandatory Control Points Block D</t>
  </si>
  <si>
    <t>Total Additional Control Points Block D</t>
  </si>
  <si>
    <t>Other comments:</t>
  </si>
  <si>
    <t xml:space="preserve"> Discrimination and respectful treatment</t>
  </si>
  <si>
    <t xml:space="preserve"> Protection of Nature</t>
  </si>
  <si>
    <t xml:space="preserve">Applies to production, processing, and communal eating and living sites.  </t>
  </si>
  <si>
    <t>TOTAL MANDATORY CONTROL POINTS PER YEAR</t>
  </si>
  <si>
    <t>CODE OF CONDUCT - CHECKLIST FOR INDIVIDUAL CERTIFICATION - VERSION 1.1.</t>
  </si>
  <si>
    <t xml:space="preserve">I.A.1  </t>
  </si>
  <si>
    <t>I.A.2</t>
  </si>
  <si>
    <t>I.A.3</t>
  </si>
  <si>
    <t xml:space="preserve">I.A.4 </t>
  </si>
  <si>
    <t>I.A.5</t>
  </si>
  <si>
    <t xml:space="preserve">I.A.6 </t>
  </si>
  <si>
    <t xml:space="preserve">I.A.7  </t>
  </si>
  <si>
    <t xml:space="preserve">I.A.8 </t>
  </si>
  <si>
    <t>I.A.9</t>
  </si>
  <si>
    <t xml:space="preserve">I.A.10  </t>
  </si>
  <si>
    <t xml:space="preserve">I.A.11  </t>
  </si>
  <si>
    <t>I.A.12</t>
  </si>
  <si>
    <t xml:space="preserve">I.A.13  </t>
  </si>
  <si>
    <t xml:space="preserve">I.A.14  </t>
  </si>
  <si>
    <t xml:space="preserve">I.A.15  </t>
  </si>
  <si>
    <t xml:space="preserve">I.A.16 </t>
  </si>
  <si>
    <t xml:space="preserve">I.A.17 </t>
  </si>
  <si>
    <t xml:space="preserve">I.A.18 </t>
  </si>
  <si>
    <t>I.A.19</t>
  </si>
  <si>
    <t xml:space="preserve">I.A.20 </t>
  </si>
  <si>
    <t xml:space="preserve">I.A.21  </t>
  </si>
  <si>
    <t xml:space="preserve">I.A.22 </t>
  </si>
  <si>
    <t>I.A.24</t>
  </si>
  <si>
    <t xml:space="preserve">I.A.25  </t>
  </si>
  <si>
    <t>I.B.26</t>
  </si>
  <si>
    <t xml:space="preserve">I.B.27  </t>
  </si>
  <si>
    <t xml:space="preserve">I.B.28  </t>
  </si>
  <si>
    <t xml:space="preserve">I.B.29  </t>
  </si>
  <si>
    <t>I.B.30</t>
  </si>
  <si>
    <t xml:space="preserve">I.B.31  </t>
  </si>
  <si>
    <t xml:space="preserve">I.B.32  </t>
  </si>
  <si>
    <t xml:space="preserve">I.B.33  </t>
  </si>
  <si>
    <t xml:space="preserve">I.B.34 </t>
  </si>
  <si>
    <t xml:space="preserve">I.B.35 </t>
  </si>
  <si>
    <t xml:space="preserve">I.B.36 </t>
  </si>
  <si>
    <t xml:space="preserve">I.B.37  </t>
  </si>
  <si>
    <t xml:space="preserve">I.B.38 </t>
  </si>
  <si>
    <t xml:space="preserve">I.B.39  </t>
  </si>
  <si>
    <t xml:space="preserve">I.B.41  </t>
  </si>
  <si>
    <t>I.B.42</t>
  </si>
  <si>
    <t>I.B.43</t>
  </si>
  <si>
    <t xml:space="preserve">I.B.44  </t>
  </si>
  <si>
    <t xml:space="preserve">I.B.45 </t>
  </si>
  <si>
    <t>I.B.46</t>
  </si>
  <si>
    <t xml:space="preserve">I.B.47  </t>
  </si>
  <si>
    <t xml:space="preserve">I.B.48  </t>
  </si>
  <si>
    <t xml:space="preserve">I.B.49  </t>
  </si>
  <si>
    <t xml:space="preserve">I.B.50  </t>
  </si>
  <si>
    <t xml:space="preserve">I.B.51  </t>
  </si>
  <si>
    <t xml:space="preserve">I.B.52 </t>
  </si>
  <si>
    <t xml:space="preserve">I.B.53 </t>
  </si>
  <si>
    <t xml:space="preserve">I.B.55  </t>
  </si>
  <si>
    <t xml:space="preserve">I.B.56 </t>
  </si>
  <si>
    <t xml:space="preserve">I.B.57  </t>
  </si>
  <si>
    <t xml:space="preserve">I.B.58  </t>
  </si>
  <si>
    <t xml:space="preserve">I.B.59  </t>
  </si>
  <si>
    <t xml:space="preserve">I.B.60  </t>
  </si>
  <si>
    <t xml:space="preserve">I.B.61 </t>
  </si>
  <si>
    <t xml:space="preserve">I.B.62  </t>
  </si>
  <si>
    <t xml:space="preserve">I.B.63  </t>
  </si>
  <si>
    <t xml:space="preserve">I.B.64  </t>
  </si>
  <si>
    <t>I.B.65</t>
  </si>
  <si>
    <t>I.B.66</t>
  </si>
  <si>
    <t>I.B.70</t>
  </si>
  <si>
    <t xml:space="preserve">I.B.71  
</t>
  </si>
  <si>
    <t>I.C.76</t>
  </si>
  <si>
    <t xml:space="preserve">I.C.81  </t>
  </si>
  <si>
    <t xml:space="preserve">I.C.82  </t>
  </si>
  <si>
    <t xml:space="preserve">I.C.83  </t>
  </si>
  <si>
    <t xml:space="preserve">I.C.84  </t>
  </si>
  <si>
    <t xml:space="preserve">I.C.86  </t>
  </si>
  <si>
    <t xml:space="preserve">I.C.91  </t>
  </si>
  <si>
    <t xml:space="preserve">I.C.92  </t>
  </si>
  <si>
    <t xml:space="preserve">I.C.94 </t>
  </si>
  <si>
    <t xml:space="preserve">I.C.98  </t>
  </si>
  <si>
    <t xml:space="preserve">I.D.110  </t>
  </si>
  <si>
    <t xml:space="preserve">I.D.111 </t>
  </si>
  <si>
    <t xml:space="preserve">I.D.112  </t>
  </si>
  <si>
    <t xml:space="preserve">I.D.113  </t>
  </si>
  <si>
    <t xml:space="preserve">I.D.114 </t>
  </si>
  <si>
    <t xml:space="preserve">I.D.115  </t>
  </si>
  <si>
    <t xml:space="preserve">I.D.117  </t>
  </si>
  <si>
    <t xml:space="preserve">I.D.118  </t>
  </si>
  <si>
    <t xml:space="preserve">I.D.120 </t>
  </si>
  <si>
    <t>This map includes: 
- crop areas with newly planted areas and nurseries, 
- protected areas, 
- water bodies, 
- human settlements, and
-a GPS coordinate of the central office</t>
  </si>
  <si>
    <t xml:space="preserve">The area is determined using a credible method(s) based on e.g.:                                                                                                                                                                                     - GPS mapping                                                                                                                                                                                                                                                                                            - Land titles                                                                                                                                                                                                                                                                                                 - Tree counting and density </t>
  </si>
  <si>
    <t>Any unresolved land use dispute is addressed through an agreed upon process that includes: 
- identification of all relevant parties and their rights, 
- a procedure for mutually beneficial negotiation, and
- compensation for infringed land rights.
This applies to existing land and to acquisition of new lands.</t>
  </si>
  <si>
    <t xml:space="preserve">An accurate and updated overview of all workers on the farm (permanent and temporary) is kept.  </t>
  </si>
  <si>
    <t>For all permanent workers, the overview contains at least their:
-full name,
-gender,
-date of birth or age,
-date of entry and period of contract, and
-wages.
For all temporary workers, the overview contains at least their:
-full name,
-gender,
-date of birth or age,
-number of days worked, and
-wages.</t>
  </si>
  <si>
    <t xml:space="preserve"> Responsible persons  </t>
  </si>
  <si>
    <t xml:space="preserve">Responsible person(s) or a committee are appointed for the following: 
Block A) Management  
Block B) Farming Practices 
Block C) Working and Living Conditions 
Block D) Environment 
The responsible person(s) or committee is competent, knowledgeable about the topic(s), and accessible to workers.  </t>
  </si>
  <si>
    <t xml:space="preserve">The responsible person(s) or committee is responsible for the following topics. One person or committee can be responsible for several topics.
Block A) Management 
- Code of Conduct implementation 
- Traceability, product identification and separation during production and processing 
- Trainings 
- Handling questions, ideas, and complaints 
- Equal rights and opportunities for women
Block B) Farming 
- Selection and implementation of Good Agricultural Practices, including harvest and postharvest practices 
- Food safety and quality of the product 
Block C) Working and Living Conditions 
- Labor rights 
- Child labor 
- Safe and healthy practices including re-entry times, and use of machinery and pesticides 
- First aid and emergency procedures 
Block D) Environment 
- Waste management and environmental protection 
Demonstration of competence includes official qualifications, and/or attendance certificates of training courses, and/or proven experience. 
Management is knowledgeable about the UTZ Certified requirements, certification process, and developments.  </t>
  </si>
  <si>
    <t>The self-assessment is carried out annually against the applicable control points of the  Core Code and product specific Module,  using the UTZ Core Code and Module Checklist. . The producer is responsible for ensuring compliance of all subcontractors.</t>
  </si>
  <si>
    <t xml:space="preserve"> Risk management and management plan</t>
  </si>
  <si>
    <t xml:space="preserve">A risk assessment is carried out to identify possible risks in production and processing related to:
Block A) Management
Block B) Farming Practices
Block C) Working and Living Conditions
Block D) Environment </t>
  </si>
  <si>
    <t>The risk assessment is annually reviewed and kept up-to-date. The risk assessment considers the UTZ Certified risk assessment guidance.</t>
  </si>
  <si>
    <t xml:space="preserve"> Training and awareness raising  </t>
  </si>
  <si>
    <t xml:space="preserve">Training is provided to workers on all topics (listed in I.A.9) which are relevant to them, in the following areas: 
Block A) Management 
Block B) Farming Practices 
Block C) Working and Living Conditions 
Block D) Environment 
Trainings are carried out by a competent person(s). Trainings include tests or checks that the training content has been understood. Training records are kept for each training.  </t>
  </si>
  <si>
    <t xml:space="preserve">Awareness raising activities are held for workers and their families to inform them about: 
Block C) Working and Living Conditions  </t>
  </si>
  <si>
    <t>At least two topics are addressed per year (including child labor in Year 1). By the end of the fourth year all of the following topics have been addressed by internal or external trainers:
Block C) Working and Living Conditions 
-Worker's rights 
-Child labor, including hazardous work and trafficking 
-Importance of education 
-Equal rights and opportunities for women 
-Sexual harassment
-Diversity and discrimination 
-Health and safety including HIV/AIDS, re-entry times and hygiene
-Family nutrition and other issues that improve the general health of on-site living workers and their families                                                                                            
- Other relevant topics</t>
  </si>
  <si>
    <t>Measures are taken to ensure equal opportunities for women to participate in training and awareness raising sessions.</t>
  </si>
  <si>
    <t>Women are involved in identifying and prioritizing measures.
Measures include e.g.:
- Clear communication to women about the sessions 
- Conducting sessions at times when women can attend
- Tailor training programs to the needs of women</t>
  </si>
  <si>
    <t xml:space="preserve">UTZ certified product, including carry-over stock from previous certification years, is visually identified as such and is at all times strictly separated from non-UTZ certified products.  </t>
  </si>
  <si>
    <t xml:space="preserve"> These records include:
- the total volume of product harvested, 
- the sales of UTZ certified product,
- the sales of other certified or verified product, 
- the sales of conventional (non-certified or verified) product, and
- any carry-over stock from previous years of UTZ certified product, other certified or verified and conventional (non-certified or verified) product.
Sales invoices indicate the plot reference and UTZ Certified status.  </t>
  </si>
  <si>
    <t xml:space="preserve">All sales and delivery announcements  of UTZ certified product, including premium, are recorded in the Good Inside Portal. Records are kept on these sales announcements with the GIP transaction ID.  </t>
  </si>
  <si>
    <t>Product can only be sold as UTZ certified once the producer has a valid Code of Conduct certificate.</t>
  </si>
  <si>
    <t xml:space="preserve">A procedure is in place for submitting and addressing complaints. This procedure is accessible for: 
- all workers, 
- buyers and suppliers, and
- anyone who wishes to file a complaint related to issues of compliance with the Code of Conduct. 
Workers are informed of the complaint procedure at the time of hiring.  </t>
  </si>
  <si>
    <t>The procedure:
- allows for complaints to be submitted anonymously, 
- addresses complaints in a clear and timely manner,
- ensures no plaintiff will be penalized for submitting a complaint, and
- does not interfere with other recognized complaint or grievance mechanisms (e.g. judicial, collective agreements).
Complaints and the corrective actions taken are adequately documented.
Records of complaints from the government in case of (alleged) violations are made available to the auditor.</t>
  </si>
  <si>
    <t xml:space="preserve"> Farm maintenance  </t>
  </si>
  <si>
    <t xml:space="preserve"> Diversification  </t>
  </si>
  <si>
    <t xml:space="preserve"> Diversification considers intercropping, establishment of home gardens with highly nutritional plants or any other type of diversification.  </t>
  </si>
  <si>
    <t xml:space="preserve"> Soil and fertility management  </t>
  </si>
  <si>
    <t xml:space="preserve"> Visual and/or documented evidence shows these techniques are implemented. Fire is not used to clear vegetation when preparing fields.  </t>
  </si>
  <si>
    <t xml:space="preserve"> Pest and disease management  </t>
  </si>
  <si>
    <t>Pesticides listed on the Banned Pesticides List cannot be used at any stage of production, or stored for use on the certified crop.
Pesticides listed on the Pesticides Watch List can only be used if:
-all IPM measures have been applied, 
-less hazardous alternatives are not available, and
- specific recommendations are followed to mitigate or reduce the risks related to the hazardous nature of the product.</t>
  </si>
  <si>
    <t>A system is in place to monitor the use of pesticides listed on the Pesticides Watch List.</t>
  </si>
  <si>
    <t xml:space="preserve">The Material Safety Data Sheet can be obtained from government agencies or providers. 
In addition, technical advice given by a national agronomic research institute or national board for the crop can be followed. This additional advice is documented.  </t>
  </si>
  <si>
    <t xml:space="preserve">Surplus mix is applied over an untreated part of the crop or on fallow land, away from any water body (respecting the distances specified in I.D.111). </t>
  </si>
  <si>
    <t>Equipment is checked for correct functioning at least annually, and calibrated if necessary, by a trained person (internal or external). Application nozzles are adjusted to spray efficiently.  
Equipment checks and calibration is documented.</t>
  </si>
  <si>
    <t xml:space="preserve">Pesticide and fertilizer storage, handling, and diluting  </t>
  </si>
  <si>
    <t xml:space="preserve">Pesticides and inorganic fertilizers are stored: 
- in accordance with the label instructions, 
- in their original container or packaging, 
- with indication of the crop they are used for, 
- in a way to avoid spillage (e.g. liquids are placed on lower shelves or stored separately), 
- securely in a location not accessible to children (e.g. locked), and
- away from harvested product, tools, packing material, and food products.   </t>
  </si>
  <si>
    <t>Facilities for handling, diluting and storing inorganic fertilizers and pesticides must be: 
- dry and clean,
- well ventilated and sufficiently lit,
- structurally secure, and
- equipped with non-absorbent material.
In addition, central storage and diluting facilities must have: 
- a sound roof and impermeable floors,
- shelves with non-absorbent and fire-resistant material,
- a system to retain spillage,
- clear, permanent warning signs close to access doors,
- visible safety warnings, explanation of pictograms, symptoms of intoxication, and first aid information for each product stored,
- a visible emergency procedure, and
- an eye-washing area.</t>
  </si>
  <si>
    <t>Facilities are bounded and able to contain 110% of all liquid volume stored. 
Non-absorbent material can be e.g. plastic bags, glass, or metal. 
The emergency procedure includes: 
- ways to deal with spillage (e.g. sand or sawdust), and 
- basic accident care instructions and emergency telephone numbers or radio contacts.</t>
  </si>
  <si>
    <t xml:space="preserve"> Irrigation  </t>
  </si>
  <si>
    <t xml:space="preserve">Records indicate at least: 
- type and date of irrigation, 
- quantity of water used, and 
- where the irrigation water was used.  </t>
  </si>
  <si>
    <t xml:space="preserve"> Harvest and postharvest  </t>
  </si>
  <si>
    <t>Facilities include areas for storage, handling and processing such as warehouses and collection points. 
Equipment includes at least harvesting containers, transportation bags, vehicles used to transport the harvested crop, tools, and machines.
Measures to prevent contamination include e.g.:
- Adequate ventilation
- Regular cleaning 
- Pest control (e.g. traps)</t>
  </si>
  <si>
    <t>Good practices include e.g.: 
-Storing the product in clean designated areas (e.g. off of the ground and away from walls)
-Designating areas for smoking, eating, or any other activity that represents a  contamination risk to the product
-Ensuring that cleaning agents, lubricants, and other substances that may come into contact with the product are food grade.</t>
  </si>
  <si>
    <t xml:space="preserve">Workers’ rights  </t>
  </si>
  <si>
    <t xml:space="preserve">Forced labor and child labor  </t>
  </si>
  <si>
    <t>Worst forms of child labor
Children under 18 years do not conduct hazardous work or any work that may harm their physical, mental, or moral well-being. They do not carry heavy loads or work in dangerous locations, in unhealthy situations, at night, or with dangerous substances or equipment. They are not exposed to any form of abuse and there is no evidence of trafficked, bonded or forced labor.
Work
Children under 15 years are not engaged to work. In case national law has set the minimum work age at 14 years, this age applies. Children in the age of 13-14 years may perform light work, provided that the work is not harmful to their health and development, does not interfere with their schooling or training, is under supervision of an adult, and does not exceed 14 hours a week. In case national law has set the light work ages at 12-13 years, these ages apply.
Family farming
Children living on-site may participate in farming activities on a family plot, that consist of light, age-appropriate duties that give them an opportunity to develop skills, provided that the activities are not harmful to their health and development, do not interfere with schooling and leisure time, and are under supervision of an adult.</t>
  </si>
  <si>
    <t xml:space="preserve"> Education</t>
  </si>
  <si>
    <t xml:space="preserve">Children living on-site and of school going age go to school. </t>
  </si>
  <si>
    <t>The children either:
- go to a school at safe walking distance,
- go to a school at reasonable traveling distance, whereby safe transport is provided if parents cannot bring the children and no safe public transport is available, or
- have on-site schooling of a recognized and equivalent level.
On-site schooling takes place in a safe and suitable building with qualified teachers. Attendance of children is recorded.
There is support for the local community to establish schools when no schools are available. Such support is documented.</t>
  </si>
  <si>
    <t>Such actions are documented.</t>
  </si>
  <si>
    <t xml:space="preserve">Freedom of association and collective bargaining  </t>
  </si>
  <si>
    <t>Workers can freely establish and join workers' organizations, both internal (such as workers' representations) and external (such as trade unions), and take part in collective bargaining on working conditions.
If national law forbids trade unions, workers are at least able to elect representatives to discuss working conditions with the farm management.</t>
  </si>
  <si>
    <t>Workers are effectively informed, either by individual letter or by a general diffusion, about: 
- the right to establish and join a workers' organization, 
-  the right to engage in collective bargaining, and
- the guarantee that they will not be subject to any retaliation, discrimination, or other negative consequences if they exercise any of these rights.</t>
  </si>
  <si>
    <t xml:space="preserve">Working hours  </t>
  </si>
  <si>
    <t xml:space="preserve">Regular working hours do not exceed 48 hours per week. Workers have at least one day off after 6 days of work.
Watchmen's regular working hours do not exceed 56 hours per week on average per year.
</t>
  </si>
  <si>
    <t xml:space="preserve">Overtime work is permitted only if: 
-it is requested in a timely manner,
-it is paid according to national law or collective bargaining agreements, 
-it does not exceed 12 hours per week,
-it is not demanded on a regular basis, and
-workers have safe transport home following overtime shifts at odd hours. </t>
  </si>
  <si>
    <t xml:space="preserve"> Wages and contracts  </t>
  </si>
  <si>
    <t xml:space="preserve">If there is a collective bargaining agreement in place, workers receive at least the agreed upon wage and/or in-kind benefits.
If there is no collective bargaining agreement in place, the total remuneration (wages plus in-kind benefits) is assessed against the Living Wage. If the remuneration is below the Living Wage, actions are taken to increase it towards the Living Wage within a reasonable period of time. 
At all times, workers must receive at least the applicable minimum wage.
</t>
  </si>
  <si>
    <t xml:space="preserve">Payslips and payroll records include at least: 
-time period, 
-gross and net wage and benefits, and 
-mandatory deductions (e.g. tax and social security).  </t>
  </si>
  <si>
    <t>Employment contracts include at least:
-general employment conditions,
-gross and net wages and all benefits, and
-mandatory deductions (e.g. tax and social security).</t>
  </si>
  <si>
    <t xml:space="preserve">Health and safety  </t>
  </si>
  <si>
    <t>Workers receive first aid services and emergency health care, both free of charge, for treatment of work related injuries. 
First aid boxes are placed at central locations of production, processing, and maintenance sites.</t>
  </si>
  <si>
    <t>First aid services are given by a trained person, known to the workers. The training has taken place in the last five years and is documented by a diploma or certificate. 
The first aid boxes contain materials that are not expired.</t>
  </si>
  <si>
    <t>Workers and their families living on-site have access to primary health care, including maternal health care.</t>
  </si>
  <si>
    <t xml:space="preserve">Access to primary health care implies either  on-site health care or free transport to a primary health care provider. </t>
  </si>
  <si>
    <t>The procedure includes at least: 
-names of contact persons,
-actions to take in emergency situations,
-locations of communication means (telephone, radio), and
-an up-to-date list of emergency telephone numbers (fire department, ambulance, police, etc.).
The procedure uses symbols, pictograms and the predominant language(s) of the workers.</t>
  </si>
  <si>
    <t>Warning signs and safety instructions use symbols, pictograms, and the predominant language(s) of the workers.  
There is functioning fire extinguishing equipment (e.g. fire extinguisher, buckets of sands, blankets) at central locations of processing, maintenance, and administration.</t>
  </si>
  <si>
    <t>I.C.107</t>
  </si>
  <si>
    <t>I.C.108</t>
  </si>
  <si>
    <t>Living quarters can be locked and if possible have access to electricity. The quarters are not over-crowded and have divisions between families, or between men and women if there are quarters for individual workers.</t>
  </si>
  <si>
    <t xml:space="preserve"> Water  </t>
  </si>
  <si>
    <t xml:space="preserve">A buffer zone of native vegetation of at least 5m wide is kept along each border of seasonal and permanent water bodies to reduce erosion, limit contamination from pesticides and fertilizers, and protect wildlife habitats. </t>
  </si>
  <si>
    <t>Pesticides and inorganic or organic fertilizers are not used:
-within 5 meters from any permanent or seasonal water body that is 3 meters wide or less  (or within 2m if the farm is less than 2 ha),
-within 10 meters from any permanent or seasonal water body that is over 3 meters wide, or
-within 15 meters from any spring.
Run-off from organic fertilizer is minimized.</t>
  </si>
  <si>
    <t xml:space="preserve">No deforestation or degradation of primary forest occurs or has occurred since 2008. </t>
  </si>
  <si>
    <t xml:space="preserve"> No deforestation or degradation of secondary forest occurs unless:
-a legal land title and/or landowner permission is available, 
-government permits are available (if required), and 
-there is a report produced by an environmental expert confirming that the appropriate clearing techniques are used, and that there is compensation with reforestation activities of at least equal ecological value.</t>
  </si>
  <si>
    <t xml:space="preserve">Management plans must be approved by a relevant national or regional authority and include at least the following:
-identification of boundaries of areas accessible for production and processing, and a ban on further conversion and new land clearing outside of this area,
-specific actions to mitigate or compensate for impacts on the environment, such as e.g.: reforestation, adoption of agroforestry practices, establishment of biological corridors, and
-clearly defined roles for supervision and implementation of the plan, and time frames. </t>
  </si>
  <si>
    <t xml:space="preserve"> Climate change  adaptation</t>
  </si>
  <si>
    <t>Measures include e.g.:
-Using fertilizers and pesticides efficiently 
-Plant (shade) trees
-Installment of a water harvesting system</t>
  </si>
  <si>
    <t xml:space="preserve"> Energy  </t>
  </si>
  <si>
    <t xml:space="preserve">I.D.119  </t>
  </si>
  <si>
    <t xml:space="preserve"> Air  </t>
  </si>
  <si>
    <t xml:space="preserve">I.D.121 </t>
  </si>
  <si>
    <t xml:space="preserve"> Measures include e.g.:
-using alternative energy sources (e.g. solar energy) for processing activities
-regularly servicing agricultural machinery
-no burning of organic or inorganic matter</t>
  </si>
  <si>
    <t xml:space="preserve"> Waste  </t>
  </si>
  <si>
    <t xml:space="preserve">I.D.122 </t>
  </si>
  <si>
    <t xml:space="preserve"> Applies to production, processing, and communal eating and living sites.  </t>
  </si>
  <si>
    <t>I.D.123</t>
  </si>
  <si>
    <t>The collected waste is disposed of in a way that represents the lowest possible threat to the environment and to human health .</t>
  </si>
  <si>
    <t xml:space="preserve">Soil compaction is monitored especially when heavy machinery is used. 
Producers avoid using heavy machinery in areas with wet, fragile soils or areas with a high risk of soil erosion.  </t>
  </si>
  <si>
    <t xml:space="preserve">Records include at least: 
-date(s) of application (day/month/year), 
-product brand name, 
-quantity or volume applied (per hectare, field, tree, etc.), 
-plot reference, 
-method of application and equipment used, 
-re-entry time according to the label instructions, and
-operator name. </t>
  </si>
  <si>
    <t>Untreated sewage water is not used for irrigation. Treated sewage water can only be used on the crop if the water quality complies with the latest WHO guidelines for the safe use of wastewater and excreta in agriculture and aquaculture.  
(English version available at : http://www.who.int/water_sanitation_health/wastewater/gsuww/en)</t>
  </si>
  <si>
    <t xml:space="preserve">I.C.109 </t>
  </si>
  <si>
    <t>Question</t>
  </si>
  <si>
    <t>Clarification</t>
  </si>
  <si>
    <t>Multiple options possible</t>
  </si>
  <si>
    <t xml:space="preserve">Trainings are sufficient to meet the workers' needs. Training occurs at least once per year. New or reassigned workers attend training courses relevant to them. 
Competence of the trainer(s) can be demonstrated by official qualifications, and/or attendance certificates of training courses, and/or proven experience.
Each training record indicates the:
- date, 
- topics, 
- summary, 
- length, and
- name of the trainer(s). 
Attendance lists include participant signatures/fingerprints and gender.  </t>
  </si>
  <si>
    <t>Carry-over stock is the physical stock remaining of UTZ certified product produced during the previous certificate year, minus the volume of this product sold during that year.</t>
  </si>
  <si>
    <t xml:space="preserve">Records and invoices are kept to ensure traceability. </t>
  </si>
  <si>
    <t xml:space="preserve">Traceability  </t>
  </si>
  <si>
    <t xml:space="preserve">Planting material obtained  from a nursery is free of visible signs of pest and disease. </t>
  </si>
  <si>
    <t>The producer diversifies agricultural production and/or other sources of income to adapt to market and/or climate change.</t>
  </si>
  <si>
    <t xml:space="preserve">Soil structure is maintained or improved.  </t>
  </si>
  <si>
    <t xml:space="preserve">Organic fertilizers and by-products available at farm level are used first and supplemented by inorganic fertilizer if nutrients are still lacking.  </t>
  </si>
  <si>
    <t>IPM measures are applied in the following order:
1. Prevention by implementing good agricultural practices
2. Monitoring of pests and diseases (e.g. insect traps) 
3. Application of tolerance levels 
4. Use of non-chemical alternatives such as cultural and mechanical practices and/or use of biological control (e.g. natural enemies)
5. Use of natural pesticides (e.g. neem extract)
6. Spot application of chemical pesticides which have the lowest possible toxicity for people, flora and fauna 
7. Use of other chemical pesticides as a last option 
8. Rotation strategies to avoid that pests become resistant to pesticides (e.g. alternating the chemical family of a pesticide)
9. Herbicides used are selective</t>
  </si>
  <si>
    <t xml:space="preserve">Pesticides can also be used and stored if there is an approval from a national agronomic research institute or national board for that crop.  </t>
  </si>
  <si>
    <t>The list of pesticides includes: 
- brand names and active ingredients,
- specific protective equipment and training needed to apply the products, 
- preharvest intervals, and
- re-entry times.
If the list of pesticides contains pesticides that are on the Pesticides Watch List, the list must also include: 
- pictograms to warn workers of the risk that these products represent, and 
- additional considerations for proper use.</t>
  </si>
  <si>
    <t xml:space="preserve">Measures are taken to increase energy efficiency in production and processing, and where appropriate, climate smart energy sources are used. </t>
  </si>
  <si>
    <t>Member ID</t>
  </si>
  <si>
    <t>UTZ Member number</t>
  </si>
  <si>
    <t>Member details</t>
  </si>
  <si>
    <t>Name, address, country</t>
  </si>
  <si>
    <t>Did the member name or member ID change compared to last year? Yes/No
[ ] Name change
if yes: please provide the previous name: 
[ ] Member re-registered after quitting certification
if applicable, please provide the previous member ID(s):______
please indicate the non-certified period (months): __________
[ ] Other (e.g. split/ merge with other member, please provide other member ID): __________</t>
  </si>
  <si>
    <t>Type of certificate holder</t>
  </si>
  <si>
    <t>PRODUCTION DETAILS</t>
  </si>
  <si>
    <t xml:space="preserve">Approximate start and end of harvest period
Main harvest:
Small harvest: </t>
  </si>
  <si>
    <t>Total certified area (certified crop) (ha)</t>
  </si>
  <si>
    <t xml:space="preserve">Total area of certified crop
</t>
  </si>
  <si>
    <t>Total farm area (all crops) (ha)</t>
  </si>
  <si>
    <t xml:space="preserve">What share of the total harvest of the certified crop is mechanized?
[ ] none 
[ ] less than half 
[ ] about half 
[ ] more than half 
[ ] all </t>
  </si>
  <si>
    <r>
      <t xml:space="preserve">Other certification scheme(s) the this UTZ member </t>
    </r>
    <r>
      <rPr>
        <sz val="11"/>
        <rFont val="Calibri"/>
        <family val="2"/>
      </rPr>
      <t>(display name Certificate holder)</t>
    </r>
    <r>
      <rPr>
        <i/>
        <sz val="11"/>
        <rFont val="Calibri"/>
        <family val="2"/>
      </rPr>
      <t xml:space="preserve"> ertified/verified for:
Tick box which is true:
</t>
    </r>
    <r>
      <rPr>
        <sz val="11"/>
        <rFont val="Calibri"/>
        <family val="2"/>
      </rPr>
      <t>[ ] Not applicable</t>
    </r>
    <r>
      <rPr>
        <i/>
        <sz val="11"/>
        <rFont val="Calibri"/>
        <family val="2"/>
      </rPr>
      <t xml:space="preserve">
</t>
    </r>
    <r>
      <rPr>
        <sz val="11"/>
        <rFont val="Calibri"/>
        <family val="2"/>
      </rPr>
      <t xml:space="preserve">[ ] Organic certification
[ ] SAN/Rainforest Alliance
[ ] Fairtrade International (FLO)
[ ] Fairtrade USA
[ ] 4C   
[ ] CAFE Practices </t>
    </r>
    <r>
      <rPr>
        <i/>
        <sz val="11"/>
        <rFont val="Calibri"/>
        <family val="2"/>
      </rPr>
      <t xml:space="preserve">
</t>
    </r>
    <r>
      <rPr>
        <sz val="11"/>
        <rFont val="Calibri"/>
        <family val="2"/>
      </rPr>
      <t>[ ] Other, name of the certification scheme is _____________________
[ ] Other, name of the certification scheme is _____________________</t>
    </r>
    <r>
      <rPr>
        <strike/>
        <sz val="11"/>
        <rFont val="Calibri"/>
        <family val="2"/>
      </rPr>
      <t xml:space="preserve">
</t>
    </r>
  </si>
  <si>
    <t>MEMBER INFORMATION</t>
  </si>
  <si>
    <t>Compliance details</t>
  </si>
  <si>
    <t>GENERAL INFORMATION</t>
  </si>
  <si>
    <t>crop</t>
  </si>
  <si>
    <t>Approximate location of production area:  GPS coordinates of main office, main storage or processing area(if in production area) or approximate center of production area.
In case of multi site certification, please indicate the approximate location of each of the certified farms
Latitude:     __° __' __"
Longitude:  __° __' __"
Tick box: 
[ ] This information will be provided later</t>
  </si>
  <si>
    <t>In order to determine the total certified area, has the certified crop area been measured by GPS?
[ ] Yes
[ ] No
[ ] Partly: ______%</t>
  </si>
  <si>
    <t>Approximate number of workers (M/F) employed by the producer at peak harvest season  (incl the farm and processing unit):
Permanent: ____Male_____Female
Seasonal / temporary: ____Male_____Female
 [ ]N/A There are no workers employed by the certificate holder</t>
  </si>
  <si>
    <t>Number of workers (and their family members) living on the farm (at peak harvest season)____________
[ ] N/A there are no workers living on the farm</t>
  </si>
  <si>
    <t xml:space="preserve">What was the  total harvested volume of  UTZ certified product in previous certification year? _____kg
Of the total harvested UTZ Certified product in the previous year, how much (kg) was sold by the producer as : 
UTZ Certified:____kg
Conventional:____kg
Other certification/ verification scheme(s) (in case of multiple certification):____kg
Tick box:
[ ] N/A 1st year of certification
</t>
  </si>
  <si>
    <t>The producer applies inorganic fertilizers              Yes [ ] No [ ]</t>
  </si>
  <si>
    <t>The producer applies organic fertilizers                  Yes [ ] No [ ]</t>
  </si>
  <si>
    <t xml:space="preserve">Which Integrated Pest Management practices does the producer apply? (more than one option possible)
[ ] Prevention (e.g. suitable varieties, pest and disease monitoring);  
[ ] Cultural or mechanical control (e.g. manual removal, shade regulation)
[ ] Biological control  (e.g. natural enemies)
[ ] Justified chemical control (e.g. pesticide rotation strategies, threshold levels, minimized toxicity)
[ ] Other, please specify: _____ </t>
  </si>
  <si>
    <t>The producer applies pesticides  Yes [ ] No [ ]
If yes, is the producer using any active ingredient that is on the UTZ Certified Watch list? Y/N
If yes, which ones are being used?
_______________</t>
  </si>
  <si>
    <t>What in kind benefits are provided to workers? Please check all that apply (more than one option possible): 
[ ] none
[ ] accommodation
[ ] food
[ ] fuel/energy/electricity
[ ] medical care
[ ] child care
[ ] other (free text):_________
For each in kind benefit, please indicate if they are provided:
[ ] for free
[ ] at a reduced cost: _____% of normal price
[ ] for normal price</t>
  </si>
  <si>
    <t>What is the largest distance (meaning the distance for the household that is located furthest away) to safe drinking water for on-site living worker's domestic use, during dry season? _____meters</t>
  </si>
  <si>
    <t xml:space="preserve">The primary source of drinking water for on-site living worker's domestic use is: 
[ ] piped water (inside user's dwelling or yard)
[ ] public tap, pump or standpipe 
[ ] surface water (e.g. river, lake, stream), open well
[ ] other, please specify:_____
</t>
  </si>
  <si>
    <t>Does the producer have a policy to prevent sexual harassment? Y/N</t>
  </si>
  <si>
    <t>coffee/
tea only</t>
  </si>
  <si>
    <t xml:space="preserve">Mechanized harvesting means by use of harvesting machines. This does not include tools like sciccors. </t>
  </si>
  <si>
    <t>Total farm area (all crops, including non certified and UTZ certified crop)</t>
  </si>
  <si>
    <t xml:space="preserve">Please indicate the total # of persons (both permanent and seasonal) living on the farm. This can be an estimation. </t>
  </si>
  <si>
    <t>individual/multi-site</t>
  </si>
  <si>
    <t>Type of coffee ( both options possible):
[ ] Arabica
[ ] Robusta</t>
  </si>
  <si>
    <t xml:space="preserve">coffee </t>
  </si>
  <si>
    <t>Does the producer have an action plan to gradually improve wages? Y/N</t>
  </si>
  <si>
    <t xml:space="preserve">This policy is not required by UTZ Code of Conduct. 
</t>
  </si>
  <si>
    <t xml:space="preserve">What was the average UTZ cash premium paid to the certificate holder for UTZ certified product in the last year?  ________$/Euro per MT/kg/lb of [product]?
How was the UTZ premium allocated to specific costs/investments? Please check all that apply (more than one option possible). 
[ ] Managing UTZ compliance (e.g. administration/ external audit)
[ ] Farm production or processing  (e.g. inputs, technical assistance)
[ ] Basic services for workers (e.g. improved healthcare, sanitation or schooling &amp; education)
[ ] Other, please specify:____(free text)
</t>
  </si>
  <si>
    <r>
      <t>Is there a written collective bargaining agreement on wages with workers? Y/N
Does the producer have an action plan to gradually improve wages? Y/N
What is the lowest daily wage (in local currency) paid to workers (M/F) that are covered by the standard, based on a normal (full time) working week?  Please enter the cash amount per day (or estimation if calculation is based on piece rate) of Net wages, excluding in kind benefits:
Permanent workers: 
Lowest daily wage of Male workers: ____
Lowest daily wage of Female workers: _____
Seasonal/ temporary workers:
Lowest daily wage of Male workers: ____
Lowest daily wage of Female workers: _____
Currency: ______
How many working days are there normally in a month?</t>
    </r>
    <r>
      <rPr>
        <b/>
        <sz val="12"/>
        <color theme="1"/>
        <rFont val="Calibri"/>
        <family val="2"/>
        <scheme val="minor"/>
      </rPr>
      <t xml:space="preserve"> </t>
    </r>
    <r>
      <rPr>
        <sz val="12"/>
        <color theme="1"/>
        <rFont val="Calibri"/>
        <family val="2"/>
        <scheme val="minor"/>
      </rPr>
      <t>___</t>
    </r>
  </si>
</sst>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Calibri"/>
      <family val="2"/>
      <charset val="136"/>
      <scheme val="minor"/>
    </font>
    <font>
      <sz val="11"/>
      <color theme="1"/>
      <name val="Calibri"/>
      <family val="2"/>
      <scheme val="minor"/>
    </font>
    <font>
      <b/>
      <sz val="11"/>
      <color theme="1"/>
      <name val="Calibri"/>
      <family val="2"/>
      <scheme val="minor"/>
    </font>
    <font>
      <sz val="11"/>
      <name val="Calibri"/>
      <family val="2"/>
      <scheme val="minor"/>
    </font>
    <font>
      <b/>
      <sz val="11"/>
      <color theme="0"/>
      <name val="Corbel"/>
      <family val="2"/>
    </font>
    <font>
      <sz val="11"/>
      <name val="Corbel"/>
      <family val="2"/>
    </font>
    <font>
      <b/>
      <sz val="11"/>
      <name val="Corbel"/>
      <family val="2"/>
    </font>
    <font>
      <sz val="11"/>
      <color theme="0"/>
      <name val="Corbel"/>
      <family val="2"/>
    </font>
    <font>
      <sz val="12"/>
      <color theme="0"/>
      <name val="Calibri"/>
      <family val="2"/>
      <charset val="136"/>
      <scheme val="minor"/>
    </font>
    <font>
      <sz val="12"/>
      <name val="Calibri"/>
      <family val="2"/>
      <scheme val="minor"/>
    </font>
    <font>
      <sz val="10"/>
      <name val="Arial"/>
      <family val="2"/>
    </font>
    <font>
      <b/>
      <sz val="12"/>
      <color rgb="FF8E002B"/>
      <name val="Calibri"/>
      <family val="2"/>
      <scheme val="minor"/>
    </font>
    <font>
      <b/>
      <sz val="10"/>
      <color rgb="FFFF0000"/>
      <name val="Corbel"/>
      <family val="2"/>
    </font>
    <font>
      <sz val="12"/>
      <name val="Calibri"/>
      <family val="2"/>
      <charset val="136"/>
      <scheme val="minor"/>
    </font>
    <font>
      <sz val="12"/>
      <color theme="0"/>
      <name val="Calibri"/>
      <family val="2"/>
      <scheme val="minor"/>
    </font>
    <font>
      <sz val="10.5"/>
      <name val="Corbel"/>
      <family val="2"/>
    </font>
    <font>
      <b/>
      <sz val="11"/>
      <name val="Verdana"/>
      <family val="2"/>
    </font>
    <font>
      <b/>
      <sz val="11"/>
      <color theme="0"/>
      <name val="Calibri"/>
      <family val="2"/>
      <scheme val="minor"/>
    </font>
    <font>
      <sz val="11"/>
      <color theme="0"/>
      <name val="Calibri"/>
      <family val="2"/>
    </font>
    <font>
      <i/>
      <sz val="11"/>
      <color theme="0"/>
      <name val="Calibri"/>
      <family val="2"/>
      <scheme val="minor"/>
    </font>
    <font>
      <b/>
      <sz val="11"/>
      <color theme="0"/>
      <name val="Calibri"/>
      <family val="2"/>
    </font>
    <font>
      <b/>
      <sz val="11"/>
      <name val="Calibri"/>
      <family val="2"/>
      <scheme val="minor"/>
    </font>
    <font>
      <sz val="11"/>
      <name val="Calibri"/>
      <family val="2"/>
    </font>
    <font>
      <i/>
      <sz val="11"/>
      <name val="Calibri"/>
      <family val="2"/>
      <scheme val="minor"/>
    </font>
    <font>
      <sz val="11"/>
      <color indexed="8"/>
      <name val="Calibri"/>
      <family val="2"/>
    </font>
    <font>
      <b/>
      <sz val="11"/>
      <color indexed="8"/>
      <name val="Calibri"/>
      <family val="2"/>
    </font>
    <font>
      <b/>
      <sz val="11"/>
      <name val="Calibri"/>
      <family val="2"/>
    </font>
    <font>
      <i/>
      <sz val="11"/>
      <name val="Calibri"/>
      <family val="2"/>
    </font>
    <font>
      <strike/>
      <sz val="11"/>
      <name val="Calibri"/>
      <family val="2"/>
    </font>
    <font>
      <b/>
      <sz val="12"/>
      <color theme="1"/>
      <name val="Calibri"/>
      <family val="2"/>
      <scheme val="minor"/>
    </font>
    <font>
      <sz val="12"/>
      <color theme="1"/>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8E002B"/>
        <bgColor indexed="64"/>
      </patternFill>
    </fill>
    <fill>
      <patternFill patternType="solid">
        <fgColor rgb="FFF4901E"/>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0"/>
        <bgColor rgb="FF000000"/>
      </patternFill>
    </fill>
    <fill>
      <patternFill patternType="solid">
        <fgColor rgb="FFCBE8E5"/>
        <bgColor indexed="64"/>
      </patternFill>
    </fill>
    <fill>
      <patternFill patternType="solid">
        <fgColor rgb="FF225B6B"/>
        <bgColor indexed="64"/>
      </patternFill>
    </fill>
    <fill>
      <patternFill patternType="solid">
        <fgColor rgb="FFCBE8E5"/>
        <bgColor rgb="FF000000"/>
      </patternFill>
    </fill>
  </fills>
  <borders count="16">
    <border>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style="thin">
        <color indexed="64"/>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indexed="64"/>
      </left>
      <right/>
      <top style="thin">
        <color indexed="64"/>
      </top>
      <bottom/>
      <diagonal/>
    </border>
    <border>
      <left/>
      <right style="double">
        <color indexed="64"/>
      </right>
      <top/>
      <bottom/>
      <diagonal/>
    </border>
  </borders>
  <cellStyleXfs count="4">
    <xf numFmtId="0" fontId="0" fillId="0" borderId="0"/>
    <xf numFmtId="0" fontId="10" fillId="0" borderId="0"/>
    <xf numFmtId="0" fontId="1" fillId="0" borderId="0"/>
    <xf numFmtId="0" fontId="24" fillId="0" borderId="0"/>
  </cellStyleXfs>
  <cellXfs count="162">
    <xf numFmtId="0" fontId="0" fillId="0" borderId="0" xfId="0"/>
    <xf numFmtId="0" fontId="5"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left" vertical="top" wrapText="1"/>
    </xf>
    <xf numFmtId="0" fontId="5" fillId="0" borderId="3" xfId="0" applyNumberFormat="1" applyFont="1" applyFill="1" applyBorder="1" applyAlignment="1" applyProtection="1">
      <alignment horizontal="center" vertical="center" wrapText="1"/>
    </xf>
    <xf numFmtId="0" fontId="5" fillId="0" borderId="3" xfId="0" applyFont="1" applyFill="1" applyBorder="1" applyAlignment="1">
      <alignment vertical="center" wrapText="1"/>
    </xf>
    <xf numFmtId="0" fontId="5" fillId="3" borderId="3" xfId="0" applyNumberFormat="1" applyFont="1" applyFill="1" applyBorder="1" applyAlignment="1" applyProtection="1">
      <alignment vertical="center" wrapText="1"/>
    </xf>
    <xf numFmtId="0" fontId="5" fillId="3" borderId="3" xfId="0" applyNumberFormat="1" applyFont="1" applyFill="1" applyBorder="1" applyAlignment="1" applyProtection="1">
      <alignment horizontal="left" vertical="top" wrapText="1"/>
    </xf>
    <xf numFmtId="0" fontId="5" fillId="3" borderId="3" xfId="0" applyFont="1" applyFill="1" applyBorder="1" applyAlignment="1">
      <alignment vertical="center" wrapText="1"/>
    </xf>
    <xf numFmtId="0" fontId="5" fillId="0" borderId="4" xfId="0" applyFont="1" applyFill="1" applyBorder="1" applyAlignment="1">
      <alignment vertical="center" wrapText="1"/>
    </xf>
    <xf numFmtId="0" fontId="5" fillId="3" borderId="3" xfId="0" applyFont="1" applyFill="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left" vertical="top" wrapText="1"/>
    </xf>
    <xf numFmtId="0" fontId="5" fillId="0" borderId="2" xfId="0" applyNumberFormat="1" applyFont="1" applyFill="1" applyBorder="1" applyAlignment="1" applyProtection="1">
      <alignment vertical="center" wrapText="1"/>
    </xf>
    <xf numFmtId="0" fontId="5" fillId="0" borderId="2" xfId="0" applyNumberFormat="1" applyFont="1" applyFill="1" applyBorder="1" applyAlignment="1" applyProtection="1">
      <alignment horizontal="left" vertical="top" wrapText="1"/>
    </xf>
    <xf numFmtId="0" fontId="5" fillId="5" borderId="7" xfId="0" applyFont="1" applyFill="1" applyBorder="1" applyAlignment="1">
      <alignment vertical="center"/>
    </xf>
    <xf numFmtId="0" fontId="5" fillId="6" borderId="7" xfId="0" applyFont="1" applyFill="1" applyBorder="1" applyAlignment="1">
      <alignment vertical="center"/>
    </xf>
    <xf numFmtId="0" fontId="5" fillId="8" borderId="2" xfId="0" applyFont="1" applyFill="1" applyBorder="1" applyAlignment="1">
      <alignment vertical="center" wrapText="1"/>
    </xf>
    <xf numFmtId="0" fontId="5" fillId="8" borderId="5" xfId="0" applyFont="1" applyFill="1" applyBorder="1" applyAlignment="1">
      <alignment vertical="center" wrapText="1"/>
    </xf>
    <xf numFmtId="0" fontId="5" fillId="8" borderId="3" xfId="0" applyFont="1" applyFill="1" applyBorder="1" applyAlignment="1">
      <alignment vertical="center" wrapText="1"/>
    </xf>
    <xf numFmtId="0" fontId="5" fillId="8" borderId="4" xfId="0" applyFont="1" applyFill="1" applyBorder="1" applyAlignment="1">
      <alignment vertical="center" wrapText="1"/>
    </xf>
    <xf numFmtId="0" fontId="5" fillId="8" borderId="3" xfId="0" applyFont="1" applyFill="1" applyBorder="1" applyAlignment="1">
      <alignment vertical="center"/>
    </xf>
    <xf numFmtId="0" fontId="5" fillId="8" borderId="4" xfId="0" applyFont="1" applyFill="1" applyBorder="1" applyAlignment="1">
      <alignment vertical="center"/>
    </xf>
    <xf numFmtId="0" fontId="5" fillId="9" borderId="3" xfId="0" applyFont="1" applyFill="1" applyBorder="1" applyAlignment="1">
      <alignment vertical="center" wrapText="1"/>
    </xf>
    <xf numFmtId="0" fontId="5" fillId="9" borderId="4" xfId="0" applyFont="1" applyFill="1" applyBorder="1" applyAlignment="1">
      <alignment vertical="center" wrapText="1"/>
    </xf>
    <xf numFmtId="0" fontId="5" fillId="3" borderId="7" xfId="0" applyFont="1" applyFill="1" applyBorder="1" applyAlignment="1">
      <alignment vertical="center"/>
    </xf>
    <xf numFmtId="0" fontId="5" fillId="3" borderId="5" xfId="0" applyFont="1" applyFill="1" applyBorder="1" applyAlignment="1">
      <alignment vertical="center" wrapText="1"/>
    </xf>
    <xf numFmtId="0" fontId="5" fillId="3" borderId="4" xfId="0" applyFont="1" applyFill="1" applyBorder="1" applyAlignment="1">
      <alignment vertical="center" wrapText="1"/>
    </xf>
    <xf numFmtId="0" fontId="5" fillId="3" borderId="4" xfId="0" applyFont="1" applyFill="1" applyBorder="1" applyAlignment="1">
      <alignment vertical="center"/>
    </xf>
    <xf numFmtId="0" fontId="5" fillId="10" borderId="4" xfId="0" applyFont="1" applyFill="1" applyBorder="1" applyAlignment="1">
      <alignment vertical="center" wrapText="1"/>
    </xf>
    <xf numFmtId="0" fontId="0" fillId="3" borderId="0" xfId="0" applyFill="1"/>
    <xf numFmtId="0" fontId="8" fillId="4" borderId="0" xfId="0" applyFont="1" applyFill="1" applyBorder="1"/>
    <xf numFmtId="0" fontId="5" fillId="7" borderId="0" xfId="0" applyNumberFormat="1" applyFont="1" applyFill="1" applyBorder="1" applyAlignment="1" applyProtection="1">
      <alignment horizontal="left" vertical="top" wrapText="1"/>
    </xf>
    <xf numFmtId="0" fontId="6" fillId="7" borderId="0" xfId="0" applyFont="1" applyFill="1" applyBorder="1" applyAlignment="1" applyProtection="1">
      <alignment horizontal="center" vertical="top"/>
    </xf>
    <xf numFmtId="0" fontId="6" fillId="3" borderId="0" xfId="0" applyFont="1" applyFill="1" applyBorder="1" applyAlignment="1" applyProtection="1">
      <alignment horizontal="center" vertical="top"/>
    </xf>
    <xf numFmtId="0" fontId="3" fillId="7" borderId="0" xfId="0" applyFont="1" applyFill="1" applyBorder="1" applyAlignment="1">
      <alignment horizontal="center" vertical="center"/>
    </xf>
    <xf numFmtId="0" fontId="3" fillId="7" borderId="0" xfId="0" applyFont="1" applyFill="1" applyBorder="1" applyAlignment="1">
      <alignment horizontal="left" vertical="center" wrapText="1"/>
    </xf>
    <xf numFmtId="0" fontId="9" fillId="7" borderId="0" xfId="0" applyFont="1" applyFill="1" applyBorder="1" applyAlignment="1">
      <alignment horizontal="center" vertical="center"/>
    </xf>
    <xf numFmtId="0" fontId="5" fillId="5" borderId="0" xfId="0" applyFont="1" applyFill="1" applyBorder="1" applyAlignment="1">
      <alignment vertical="center"/>
    </xf>
    <xf numFmtId="0" fontId="5" fillId="3" borderId="0" xfId="0" applyFont="1" applyFill="1" applyBorder="1" applyAlignment="1">
      <alignment vertical="center"/>
    </xf>
    <xf numFmtId="0" fontId="5" fillId="0" borderId="2" xfId="0" applyFont="1" applyFill="1" applyBorder="1" applyAlignment="1">
      <alignment vertical="center" wrapText="1"/>
    </xf>
    <xf numFmtId="0" fontId="5" fillId="5" borderId="7" xfId="0" applyFont="1" applyFill="1" applyBorder="1" applyAlignment="1">
      <alignment horizontal="left" vertical="top"/>
    </xf>
    <xf numFmtId="0" fontId="5" fillId="5" borderId="0" xfId="0" applyFont="1" applyFill="1" applyBorder="1" applyAlignment="1">
      <alignment horizontal="left" vertical="top"/>
    </xf>
    <xf numFmtId="0" fontId="5" fillId="6" borderId="7" xfId="0" applyFont="1" applyFill="1" applyBorder="1" applyAlignment="1">
      <alignment horizontal="left" vertical="top"/>
    </xf>
    <xf numFmtId="0" fontId="4" fillId="12" borderId="8" xfId="0" applyFont="1" applyFill="1" applyBorder="1" applyAlignment="1">
      <alignment horizontal="left" vertical="top"/>
    </xf>
    <xf numFmtId="0" fontId="4" fillId="12" borderId="0" xfId="0" applyFont="1" applyFill="1" applyBorder="1" applyAlignment="1">
      <alignment horizontal="left" vertical="top"/>
    </xf>
    <xf numFmtId="0" fontId="4" fillId="12" borderId="0" xfId="0" applyFont="1" applyFill="1" applyBorder="1" applyAlignment="1">
      <alignment horizontal="center" vertical="top"/>
    </xf>
    <xf numFmtId="0" fontId="5" fillId="5" borderId="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4" borderId="0" xfId="0" applyFont="1" applyFill="1" applyBorder="1" applyAlignment="1">
      <alignment horizontal="center"/>
    </xf>
    <xf numFmtId="0" fontId="5" fillId="0" borderId="4"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6" borderId="7" xfId="0" applyFont="1" applyFill="1" applyBorder="1" applyAlignment="1">
      <alignment horizontal="center" vertical="center"/>
    </xf>
    <xf numFmtId="0" fontId="0" fillId="0" borderId="0" xfId="0" applyAlignment="1">
      <alignment horizontal="center"/>
    </xf>
    <xf numFmtId="0" fontId="4" fillId="4" borderId="1" xfId="0" applyFont="1" applyFill="1" applyBorder="1" applyAlignment="1">
      <alignment horizontal="center" vertical="center" wrapText="1"/>
    </xf>
    <xf numFmtId="0" fontId="0" fillId="3" borderId="4" xfId="0" applyFill="1" applyBorder="1" applyAlignment="1">
      <alignment horizontal="left" vertical="top" wrapText="1"/>
    </xf>
    <xf numFmtId="0" fontId="0" fillId="3" borderId="0" xfId="0" applyFill="1" applyBorder="1"/>
    <xf numFmtId="0" fontId="0" fillId="3" borderId="0" xfId="0" applyFill="1" applyBorder="1" applyAlignment="1">
      <alignment horizontal="left" vertical="top"/>
    </xf>
    <xf numFmtId="0" fontId="0" fillId="3" borderId="5" xfId="0" applyFill="1" applyBorder="1" applyAlignment="1">
      <alignment horizontal="left" vertical="top" wrapText="1"/>
    </xf>
    <xf numFmtId="0" fontId="0" fillId="3" borderId="0" xfId="0" applyFill="1" applyAlignment="1">
      <alignment horizontal="left" vertical="top"/>
    </xf>
    <xf numFmtId="0" fontId="0" fillId="3" borderId="0" xfId="0" applyFill="1" applyBorder="1" applyAlignment="1">
      <alignment horizontal="left" vertical="top" wrapText="1"/>
    </xf>
    <xf numFmtId="0" fontId="7" fillId="4" borderId="12" xfId="0" applyNumberFormat="1" applyFont="1" applyFill="1" applyBorder="1" applyAlignment="1" applyProtection="1">
      <alignment vertical="center"/>
    </xf>
    <xf numFmtId="0" fontId="8" fillId="4" borderId="11" xfId="0" applyFont="1" applyFill="1" applyBorder="1"/>
    <xf numFmtId="0" fontId="0" fillId="7" borderId="8" xfId="0" applyFill="1" applyBorder="1"/>
    <xf numFmtId="0" fontId="0" fillId="7" borderId="0" xfId="0" applyFill="1" applyBorder="1"/>
    <xf numFmtId="0" fontId="0" fillId="7" borderId="0" xfId="0" applyFill="1" applyBorder="1" applyAlignment="1">
      <alignment horizontal="center"/>
    </xf>
    <xf numFmtId="0" fontId="7" fillId="4" borderId="10" xfId="0" applyNumberFormat="1" applyFont="1" applyFill="1" applyBorder="1" applyAlignment="1" applyProtection="1">
      <alignment vertical="center"/>
    </xf>
    <xf numFmtId="0" fontId="7" fillId="4" borderId="8" xfId="0" applyNumberFormat="1" applyFont="1" applyFill="1" applyBorder="1" applyAlignment="1" applyProtection="1">
      <alignment vertical="center"/>
    </xf>
    <xf numFmtId="0" fontId="0" fillId="3" borderId="8" xfId="0" applyFill="1" applyBorder="1"/>
    <xf numFmtId="0" fontId="0" fillId="3" borderId="0" xfId="0" applyFill="1" applyBorder="1" applyAlignment="1">
      <alignment horizontal="center"/>
    </xf>
    <xf numFmtId="0" fontId="5" fillId="7" borderId="8" xfId="0" applyNumberFormat="1" applyFont="1" applyFill="1" applyBorder="1" applyAlignment="1" applyProtection="1">
      <alignment horizontal="left" vertical="top"/>
    </xf>
    <xf numFmtId="0" fontId="3" fillId="7" borderId="8" xfId="0" applyFont="1" applyFill="1" applyBorder="1" applyAlignment="1">
      <alignment horizontal="left" vertical="center"/>
    </xf>
    <xf numFmtId="0" fontId="0" fillId="7" borderId="0" xfId="0" applyFill="1" applyBorder="1" applyAlignment="1"/>
    <xf numFmtId="0" fontId="0" fillId="7" borderId="5" xfId="0" applyFill="1" applyBorder="1"/>
    <xf numFmtId="0" fontId="0" fillId="7" borderId="7" xfId="0" applyFill="1" applyBorder="1"/>
    <xf numFmtId="0" fontId="0" fillId="7" borderId="7" xfId="0" applyFill="1" applyBorder="1" applyAlignment="1"/>
    <xf numFmtId="0" fontId="0" fillId="7" borderId="7" xfId="0" applyFill="1" applyBorder="1" applyAlignment="1">
      <alignment horizontal="center"/>
    </xf>
    <xf numFmtId="0" fontId="0" fillId="3" borderId="7" xfId="0" applyFill="1" applyBorder="1" applyAlignment="1">
      <alignment horizontal="left" vertical="top"/>
    </xf>
    <xf numFmtId="0" fontId="11" fillId="3" borderId="0" xfId="0" applyFont="1" applyFill="1" applyBorder="1" applyAlignment="1">
      <alignment horizontal="left" vertical="top"/>
    </xf>
    <xf numFmtId="0" fontId="12" fillId="3" borderId="6" xfId="1" applyFont="1" applyFill="1" applyBorder="1" applyAlignment="1">
      <alignment horizontal="center" vertical="center" textRotation="90" wrapText="1"/>
    </xf>
    <xf numFmtId="0" fontId="12" fillId="3" borderId="1" xfId="1" applyFont="1" applyFill="1" applyBorder="1" applyAlignment="1">
      <alignment horizontal="center" vertical="center" textRotation="90" wrapText="1"/>
    </xf>
    <xf numFmtId="0" fontId="12" fillId="3" borderId="1" xfId="0" applyFont="1" applyFill="1" applyBorder="1" applyAlignment="1">
      <alignment horizontal="center" vertical="center" textRotation="90" wrapText="1"/>
    </xf>
    <xf numFmtId="0" fontId="12" fillId="3" borderId="0" xfId="0" applyFont="1" applyFill="1" applyBorder="1" applyAlignment="1">
      <alignment horizontal="center" vertical="center" textRotation="90" wrapText="1"/>
    </xf>
    <xf numFmtId="0" fontId="12" fillId="3" borderId="6" xfId="0" applyFont="1" applyFill="1" applyBorder="1" applyAlignment="1">
      <alignment horizontal="center" vertical="center" textRotation="90" wrapText="1"/>
    </xf>
    <xf numFmtId="0" fontId="5" fillId="11" borderId="2"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3" xfId="0" applyFont="1" applyFill="1" applyBorder="1" applyAlignment="1">
      <alignment horizontal="center" vertical="center"/>
    </xf>
    <xf numFmtId="0" fontId="5" fillId="11" borderId="4" xfId="0" applyFont="1" applyFill="1" applyBorder="1" applyAlignment="1">
      <alignment horizontal="center" vertical="center"/>
    </xf>
    <xf numFmtId="0" fontId="5" fillId="13" borderId="3"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13" fillId="7" borderId="3" xfId="0" applyFont="1" applyFill="1" applyBorder="1" applyAlignment="1">
      <alignment horizontal="center"/>
    </xf>
    <xf numFmtId="0" fontId="14" fillId="3" borderId="3" xfId="0" applyFont="1" applyFill="1" applyBorder="1" applyAlignment="1">
      <alignment horizontal="center"/>
    </xf>
    <xf numFmtId="0" fontId="2" fillId="2" borderId="14" xfId="0" applyFont="1" applyFill="1" applyBorder="1" applyAlignment="1">
      <alignment horizontal="left" vertical="center"/>
    </xf>
    <xf numFmtId="0" fontId="2" fillId="2" borderId="11" xfId="0" applyFont="1" applyFill="1" applyBorder="1" applyAlignment="1">
      <alignment horizontal="center" vertical="center"/>
    </xf>
    <xf numFmtId="0" fontId="2" fillId="3" borderId="11" xfId="0" applyFont="1" applyFill="1" applyBorder="1" applyAlignment="1">
      <alignment horizontal="center" vertical="center"/>
    </xf>
    <xf numFmtId="0" fontId="5" fillId="5" borderId="2" xfId="0" applyFont="1" applyFill="1" applyBorder="1" applyAlignment="1">
      <alignment vertical="center"/>
    </xf>
    <xf numFmtId="0" fontId="5" fillId="5" borderId="10" xfId="0" applyFont="1" applyFill="1" applyBorder="1" applyAlignment="1">
      <alignment vertical="center"/>
    </xf>
    <xf numFmtId="0" fontId="5" fillId="6" borderId="2" xfId="0" applyFont="1" applyFill="1" applyBorder="1" applyAlignment="1">
      <alignment vertical="center"/>
    </xf>
    <xf numFmtId="0" fontId="4" fillId="4" borderId="3" xfId="0" applyFont="1" applyFill="1" applyBorder="1" applyAlignment="1">
      <alignment horizontal="center" vertical="center"/>
    </xf>
    <xf numFmtId="0" fontId="4" fillId="4" borderId="1" xfId="0" applyFont="1" applyFill="1" applyBorder="1" applyAlignment="1">
      <alignment horizontal="center" vertical="center" textRotation="90"/>
    </xf>
    <xf numFmtId="0" fontId="4" fillId="4" borderId="3" xfId="0" applyFont="1" applyFill="1" applyBorder="1" applyAlignment="1">
      <alignment horizontal="center" vertical="center" textRotation="90"/>
    </xf>
    <xf numFmtId="0" fontId="4" fillId="3" borderId="1" xfId="0" applyFont="1" applyFill="1" applyBorder="1" applyAlignment="1">
      <alignment horizontal="center" vertical="center" textRotation="90"/>
    </xf>
    <xf numFmtId="0" fontId="4" fillId="4" borderId="4" xfId="0" applyFont="1" applyFill="1" applyBorder="1" applyAlignment="1">
      <alignment horizontal="center" vertical="center"/>
    </xf>
    <xf numFmtId="0" fontId="12" fillId="4" borderId="1" xfId="0" applyFont="1" applyFill="1" applyBorder="1" applyAlignment="1">
      <alignment horizontal="center" vertical="center" textRotation="90" wrapText="1"/>
    </xf>
    <xf numFmtId="0" fontId="4" fillId="5" borderId="7"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6" borderId="7" xfId="0" applyFont="1" applyFill="1" applyBorder="1" applyAlignment="1">
      <alignment horizontal="left" vertical="top" wrapText="1"/>
    </xf>
    <xf numFmtId="0" fontId="11" fillId="3" borderId="0" xfId="0" applyFont="1" applyFill="1" applyBorder="1"/>
    <xf numFmtId="0" fontId="12" fillId="2" borderId="13" xfId="0" applyFont="1" applyFill="1" applyBorder="1" applyAlignment="1">
      <alignment horizontal="center" vertical="center" textRotation="90" wrapText="1"/>
    </xf>
    <xf numFmtId="0" fontId="12" fillId="12" borderId="9" xfId="0" applyFont="1" applyFill="1" applyBorder="1" applyAlignment="1">
      <alignment horizontal="center" vertical="center" textRotation="90" wrapText="1"/>
    </xf>
    <xf numFmtId="0" fontId="12" fillId="5" borderId="6" xfId="0" applyFont="1" applyFill="1" applyBorder="1" applyAlignment="1">
      <alignment horizontal="center" vertical="center" textRotation="90" wrapText="1"/>
    </xf>
    <xf numFmtId="0" fontId="12" fillId="3" borderId="9" xfId="0" applyFont="1" applyFill="1" applyBorder="1" applyAlignment="1">
      <alignment horizontal="center" vertical="center" textRotation="90" wrapText="1"/>
    </xf>
    <xf numFmtId="0" fontId="12" fillId="5" borderId="9" xfId="0" applyFont="1" applyFill="1" applyBorder="1" applyAlignment="1">
      <alignment horizontal="center" vertical="center" textRotation="90" wrapText="1"/>
    </xf>
    <xf numFmtId="0" fontId="12" fillId="6" borderId="6" xfId="0" applyFont="1" applyFill="1" applyBorder="1" applyAlignment="1">
      <alignment horizontal="center" vertical="center" textRotation="90" wrapText="1"/>
    </xf>
    <xf numFmtId="0" fontId="5" fillId="5" borderId="7" xfId="0" applyFont="1" applyFill="1" applyBorder="1" applyAlignment="1">
      <alignment horizontal="left" vertical="top" wrapText="1"/>
    </xf>
    <xf numFmtId="0" fontId="5" fillId="0" borderId="3" xfId="0" applyNumberFormat="1" applyFont="1" applyFill="1" applyBorder="1" applyAlignment="1" applyProtection="1">
      <alignment vertical="top" wrapText="1"/>
    </xf>
    <xf numFmtId="0" fontId="5" fillId="0" borderId="3" xfId="0" applyFont="1" applyFill="1" applyBorder="1" applyAlignment="1">
      <alignment horizontal="left" vertical="top" wrapText="1"/>
    </xf>
    <xf numFmtId="0" fontId="15" fillId="0" borderId="3" xfId="0" applyNumberFormat="1" applyFont="1" applyFill="1" applyBorder="1" applyAlignment="1" applyProtection="1">
      <alignment horizontal="left" vertical="top" wrapText="1"/>
    </xf>
    <xf numFmtId="0" fontId="5" fillId="3" borderId="3" xfId="0" applyFont="1" applyFill="1" applyBorder="1" applyAlignment="1">
      <alignment horizontal="left" vertical="top" wrapText="1"/>
    </xf>
    <xf numFmtId="0" fontId="0" fillId="7" borderId="0" xfId="0" applyFont="1" applyFill="1" applyBorder="1"/>
    <xf numFmtId="0" fontId="5" fillId="5" borderId="0" xfId="0" applyFont="1" applyFill="1" applyBorder="1" applyAlignment="1">
      <alignment horizontal="left" vertical="top" wrapText="1"/>
    </xf>
    <xf numFmtId="0" fontId="5" fillId="6" borderId="7" xfId="0" applyFont="1" applyFill="1" applyBorder="1" applyAlignment="1">
      <alignment horizontal="left" vertical="top" wrapText="1"/>
    </xf>
    <xf numFmtId="0" fontId="0" fillId="3" borderId="0" xfId="0" applyFont="1" applyFill="1" applyBorder="1"/>
    <xf numFmtId="0" fontId="16" fillId="7" borderId="0" xfId="0" applyFont="1" applyFill="1" applyBorder="1" applyAlignment="1" applyProtection="1">
      <alignment horizontal="left" vertical="top" wrapText="1"/>
    </xf>
    <xf numFmtId="0" fontId="3" fillId="7" borderId="0" xfId="0" applyFont="1" applyFill="1" applyBorder="1" applyAlignment="1">
      <alignment horizontal="left" vertical="top" wrapText="1"/>
    </xf>
    <xf numFmtId="0" fontId="0" fillId="7" borderId="7" xfId="0" applyFont="1" applyFill="1" applyBorder="1"/>
    <xf numFmtId="0" fontId="0" fillId="0" borderId="0" xfId="0" applyFont="1"/>
    <xf numFmtId="0" fontId="14" fillId="3" borderId="12" xfId="0" applyFont="1" applyFill="1" applyBorder="1" applyAlignment="1">
      <alignment horizontal="center"/>
    </xf>
    <xf numFmtId="0" fontId="17" fillId="4" borderId="3" xfId="2" applyFont="1" applyFill="1" applyBorder="1" applyAlignment="1">
      <alignment horizontal="left" vertical="center"/>
    </xf>
    <xf numFmtId="0" fontId="18" fillId="4" borderId="4" xfId="2" applyFont="1" applyFill="1" applyBorder="1" applyAlignment="1">
      <alignment horizontal="left" vertical="top" wrapText="1"/>
    </xf>
    <xf numFmtId="0" fontId="19" fillId="4" borderId="1" xfId="2" applyFont="1" applyFill="1" applyBorder="1" applyAlignment="1">
      <alignment vertical="top"/>
    </xf>
    <xf numFmtId="0" fontId="3" fillId="0" borderId="0" xfId="2" applyFont="1"/>
    <xf numFmtId="0" fontId="17" fillId="5" borderId="3" xfId="2" applyFont="1" applyFill="1" applyBorder="1" applyAlignment="1">
      <alignment horizontal="center" vertical="center"/>
    </xf>
    <xf numFmtId="0" fontId="20" fillId="5" borderId="3" xfId="2" applyFont="1" applyFill="1" applyBorder="1" applyAlignment="1">
      <alignment horizontal="center" vertical="top" wrapText="1"/>
    </xf>
    <xf numFmtId="0" fontId="17" fillId="5" borderId="3" xfId="2" applyFont="1" applyFill="1" applyBorder="1" applyAlignment="1">
      <alignment horizontal="center" vertical="top"/>
    </xf>
    <xf numFmtId="0" fontId="21" fillId="0" borderId="0" xfId="2" applyFont="1" applyBorder="1" applyAlignment="1">
      <alignment horizontal="center" vertical="center"/>
    </xf>
    <xf numFmtId="0" fontId="23" fillId="0" borderId="0" xfId="2" applyFont="1" applyAlignment="1">
      <alignment vertical="top"/>
    </xf>
    <xf numFmtId="0" fontId="25" fillId="0" borderId="0" xfId="3" applyFont="1"/>
    <xf numFmtId="0" fontId="24" fillId="0" borderId="0" xfId="3"/>
    <xf numFmtId="0" fontId="21" fillId="0" borderId="3" xfId="2" applyFont="1" applyBorder="1" applyAlignment="1">
      <alignment horizontal="center" vertical="center"/>
    </xf>
    <xf numFmtId="0" fontId="3" fillId="0" borderId="15" xfId="2" applyFont="1" applyBorder="1" applyAlignment="1">
      <alignment horizontal="left" vertical="top"/>
    </xf>
    <xf numFmtId="0" fontId="22" fillId="0" borderId="3"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4" fillId="12" borderId="12" xfId="0" applyFont="1" applyFill="1" applyBorder="1" applyAlignment="1">
      <alignment horizontal="left" vertical="top"/>
    </xf>
    <xf numFmtId="0" fontId="5" fillId="5" borderId="2" xfId="0" applyFont="1" applyFill="1" applyBorder="1" applyAlignment="1">
      <alignment horizontal="left" vertical="top"/>
    </xf>
    <xf numFmtId="0" fontId="0" fillId="3" borderId="3" xfId="0" applyFill="1" applyBorder="1" applyAlignment="1">
      <alignment horizontal="left" vertical="top" wrapText="1"/>
    </xf>
    <xf numFmtId="0" fontId="11" fillId="3" borderId="10" xfId="0" applyFont="1" applyFill="1" applyBorder="1"/>
    <xf numFmtId="0" fontId="0" fillId="3" borderId="10" xfId="0" applyFill="1" applyBorder="1" applyAlignment="1">
      <alignment horizontal="left" vertical="top"/>
    </xf>
    <xf numFmtId="0" fontId="4" fillId="12" borderId="10" xfId="0" applyFont="1" applyFill="1" applyBorder="1" applyAlignment="1">
      <alignment horizontal="center" vertical="top"/>
    </xf>
    <xf numFmtId="0" fontId="0" fillId="3" borderId="2" xfId="0" applyFill="1" applyBorder="1" applyAlignment="1">
      <alignment horizontal="left" vertical="top" wrapText="1"/>
    </xf>
    <xf numFmtId="0" fontId="5" fillId="5" borderId="10" xfId="0" applyFont="1" applyFill="1" applyBorder="1" applyAlignment="1">
      <alignment horizontal="left" vertical="top"/>
    </xf>
    <xf numFmtId="0" fontId="5" fillId="6" borderId="2" xfId="0" applyFont="1" applyFill="1" applyBorder="1" applyAlignment="1">
      <alignment horizontal="left" vertical="top"/>
    </xf>
    <xf numFmtId="0" fontId="11" fillId="3" borderId="10" xfId="0" applyFont="1" applyFill="1" applyBorder="1" applyAlignment="1">
      <alignment horizontal="left" vertical="top"/>
    </xf>
    <xf numFmtId="0" fontId="0" fillId="3" borderId="10" xfId="0" applyFill="1" applyBorder="1" applyAlignment="1">
      <alignment horizontal="left" vertical="top" wrapText="1"/>
    </xf>
    <xf numFmtId="0" fontId="0" fillId="3" borderId="2" xfId="0" applyFill="1" applyBorder="1" applyAlignment="1">
      <alignment horizontal="left" vertical="top"/>
    </xf>
    <xf numFmtId="0" fontId="24" fillId="0" borderId="0" xfId="3" applyFont="1" applyAlignment="1">
      <alignment horizontal="center" vertical="center" wrapText="1"/>
    </xf>
    <xf numFmtId="0" fontId="24" fillId="0" borderId="0" xfId="3" applyFont="1"/>
  </cellXfs>
  <cellStyles count="4">
    <cellStyle name="Normal" xfId="0" builtinId="0"/>
    <cellStyle name="Normal 2" xfId="2"/>
    <cellStyle name="Normal 2 2" xfId="3"/>
    <cellStyle name="Normal_SR Questionaire excel" xfId="1"/>
  </cellStyles>
  <dxfs count="15">
    <dxf>
      <font>
        <b/>
        <i val="0"/>
        <color rgb="FFD2310B"/>
      </font>
    </dxf>
    <dxf>
      <font>
        <b/>
        <i val="0"/>
        <color rgb="FF84B154"/>
      </font>
    </dxf>
    <dxf>
      <font>
        <b/>
        <i val="0"/>
        <color theme="1" tint="0.499984740745262"/>
      </font>
    </dxf>
    <dxf>
      <fill>
        <patternFill>
          <bgColor rgb="FFD2310B"/>
        </patternFill>
      </fill>
    </dxf>
    <dxf>
      <fill>
        <patternFill>
          <bgColor theme="0" tint="-0.24994659260841701"/>
        </patternFill>
      </fill>
    </dxf>
    <dxf>
      <fill>
        <patternFill>
          <bgColor rgb="FF84B154"/>
        </patternFill>
      </fill>
    </dxf>
    <dxf>
      <font>
        <b/>
        <i val="0"/>
        <strike val="0"/>
        <color auto="1"/>
      </font>
    </dxf>
    <dxf>
      <font>
        <color theme="0"/>
      </font>
      <fill>
        <patternFill>
          <bgColor rgb="FF8E002B"/>
        </patternFill>
      </fill>
      <border>
        <left/>
        <right/>
        <top/>
        <bottom/>
      </border>
    </dxf>
    <dxf>
      <font>
        <color auto="1"/>
      </font>
      <fill>
        <patternFill>
          <bgColor theme="0" tint="-0.14996795556505021"/>
        </patternFill>
      </fill>
      <border>
        <left/>
        <right/>
        <top/>
        <bottom/>
      </border>
    </dxf>
    <dxf>
      <font>
        <color auto="1"/>
      </font>
      <fill>
        <patternFill>
          <bgColor rgb="FF84B154"/>
        </patternFill>
      </fill>
      <border>
        <left/>
        <right/>
        <top/>
        <bottom/>
      </border>
    </dxf>
    <dxf>
      <font>
        <color auto="1"/>
      </font>
      <fill>
        <patternFill>
          <bgColor rgb="FF84B154"/>
        </patternFill>
      </fill>
      <border>
        <left/>
        <right/>
        <top/>
        <bottom/>
      </border>
    </dxf>
    <dxf>
      <font>
        <color auto="1"/>
      </font>
      <fill>
        <patternFill>
          <bgColor rgb="FF84B154"/>
        </patternFill>
      </fill>
      <border>
        <left/>
        <right/>
        <top/>
        <bottom/>
      </border>
    </dxf>
    <dxf>
      <font>
        <color auto="1"/>
      </font>
      <fill>
        <patternFill>
          <bgColor rgb="FF84B154"/>
        </patternFill>
      </fill>
      <border>
        <left/>
        <right/>
        <top/>
        <bottom/>
      </border>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tableStyleElement type="wholeTable" dxfId="14"/>
      <tableStyleElement type="headerRow" dxfId="13"/>
    </tableStyle>
  </tableStyles>
  <colors>
    <mruColors>
      <color rgb="FF8E002B"/>
      <color rgb="FFCBE8E5"/>
      <color rgb="FFF4901E"/>
      <color rgb="FFCC3300"/>
      <color rgb="FFD2310B"/>
      <color rgb="FF84B1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266700</xdr:colOff>
          <xdr:row>27</xdr:row>
          <xdr:rowOff>3048000</xdr:rowOff>
        </xdr:from>
        <xdr:to>
          <xdr:col>15</xdr:col>
          <xdr:colOff>0</xdr:colOff>
          <xdr:row>27</xdr:row>
          <xdr:rowOff>3257550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fLocksWithSheet="0"/>
      </xdr:twoCellAnchor>
    </mc:Choice>
    <mc:Fallback/>
  </mc:AlternateContent>
  <xdr:twoCellAnchor>
    <xdr:from>
      <xdr:col>14</xdr:col>
      <xdr:colOff>219075</xdr:colOff>
      <xdr:row>127</xdr:row>
      <xdr:rowOff>3000375</xdr:rowOff>
    </xdr:from>
    <xdr:to>
      <xdr:col>15</xdr:col>
      <xdr:colOff>0</xdr:colOff>
      <xdr:row>127</xdr:row>
      <xdr:rowOff>3219450</xdr:rowOff>
    </xdr:to>
    <xdr:sp macro="" textlink="">
      <xdr:nvSpPr>
        <xdr:cNvPr id="66" name="TextBox 65"/>
        <xdr:cNvSpPr txBox="1"/>
      </xdr:nvSpPr>
      <xdr:spPr>
        <a:xfrm>
          <a:off x="12277725" y="114223800"/>
          <a:ext cx="8096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228600</xdr:colOff>
      <xdr:row>127</xdr:row>
      <xdr:rowOff>3390900</xdr:rowOff>
    </xdr:from>
    <xdr:to>
      <xdr:col>15</xdr:col>
      <xdr:colOff>0</xdr:colOff>
      <xdr:row>127</xdr:row>
      <xdr:rowOff>3609975</xdr:rowOff>
    </xdr:to>
    <xdr:sp macro="" textlink="">
      <xdr:nvSpPr>
        <xdr:cNvPr id="67" name="TextBox 66"/>
        <xdr:cNvSpPr txBox="1"/>
      </xdr:nvSpPr>
      <xdr:spPr>
        <a:xfrm>
          <a:off x="12287250" y="114614325"/>
          <a:ext cx="8096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228600</xdr:colOff>
      <xdr:row>127</xdr:row>
      <xdr:rowOff>4152900</xdr:rowOff>
    </xdr:from>
    <xdr:to>
      <xdr:col>15</xdr:col>
      <xdr:colOff>0</xdr:colOff>
      <xdr:row>127</xdr:row>
      <xdr:rowOff>4371975</xdr:rowOff>
    </xdr:to>
    <xdr:sp macro="" textlink="">
      <xdr:nvSpPr>
        <xdr:cNvPr id="68" name="TextBox 67"/>
        <xdr:cNvSpPr txBox="1"/>
      </xdr:nvSpPr>
      <xdr:spPr>
        <a:xfrm>
          <a:off x="12287250" y="115376325"/>
          <a:ext cx="8096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228600</xdr:colOff>
      <xdr:row>127</xdr:row>
      <xdr:rowOff>4533900</xdr:rowOff>
    </xdr:from>
    <xdr:to>
      <xdr:col>15</xdr:col>
      <xdr:colOff>0</xdr:colOff>
      <xdr:row>127</xdr:row>
      <xdr:rowOff>4752975</xdr:rowOff>
    </xdr:to>
    <xdr:sp macro="" textlink="">
      <xdr:nvSpPr>
        <xdr:cNvPr id="69" name="TextBox 68"/>
        <xdr:cNvSpPr txBox="1"/>
      </xdr:nvSpPr>
      <xdr:spPr>
        <a:xfrm>
          <a:off x="12287250" y="115757325"/>
          <a:ext cx="8096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11</xdr:col>
      <xdr:colOff>209550</xdr:colOff>
      <xdr:row>135</xdr:row>
      <xdr:rowOff>1104900</xdr:rowOff>
    </xdr:from>
    <xdr:to>
      <xdr:col>12</xdr:col>
      <xdr:colOff>209550</xdr:colOff>
      <xdr:row>136</xdr:row>
      <xdr:rowOff>38100</xdr:rowOff>
    </xdr:to>
    <xdr:sp macro="" textlink="">
      <xdr:nvSpPr>
        <xdr:cNvPr id="71" name="TextBox 70"/>
        <xdr:cNvSpPr txBox="1"/>
      </xdr:nvSpPr>
      <xdr:spPr>
        <a:xfrm>
          <a:off x="12268200" y="122243850"/>
          <a:ext cx="260032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1733550</xdr:colOff>
      <xdr:row>157</xdr:row>
      <xdr:rowOff>2257424</xdr:rowOff>
    </xdr:from>
    <xdr:to>
      <xdr:col>15</xdr:col>
      <xdr:colOff>0</xdr:colOff>
      <xdr:row>157</xdr:row>
      <xdr:rowOff>2838449</xdr:rowOff>
    </xdr:to>
    <xdr:sp macro="" textlink="">
      <xdr:nvSpPr>
        <xdr:cNvPr id="73" name="TextBox 72"/>
        <xdr:cNvSpPr txBox="1"/>
      </xdr:nvSpPr>
      <xdr:spPr>
        <a:xfrm>
          <a:off x="12011025" y="133149974"/>
          <a:ext cx="234315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19050</xdr:colOff>
      <xdr:row>18</xdr:row>
      <xdr:rowOff>295275</xdr:rowOff>
    </xdr:from>
    <xdr:to>
      <xdr:col>13</xdr:col>
      <xdr:colOff>1771650</xdr:colOff>
      <xdr:row>19</xdr:row>
      <xdr:rowOff>9525</xdr:rowOff>
    </xdr:to>
    <xdr:sp macro="" textlink="">
      <xdr:nvSpPr>
        <xdr:cNvPr id="83" name="TextBox 82"/>
        <xdr:cNvSpPr txBox="1"/>
      </xdr:nvSpPr>
      <xdr:spPr>
        <a:xfrm>
          <a:off x="10296525" y="20069175"/>
          <a:ext cx="1752600"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158</xdr:row>
      <xdr:rowOff>133350</xdr:rowOff>
    </xdr:from>
    <xdr:to>
      <xdr:col>13</xdr:col>
      <xdr:colOff>1752600</xdr:colOff>
      <xdr:row>159</xdr:row>
      <xdr:rowOff>9525</xdr:rowOff>
    </xdr:to>
    <xdr:sp macro="" textlink="">
      <xdr:nvSpPr>
        <xdr:cNvPr id="74" name="TextBox 73"/>
        <xdr:cNvSpPr txBox="1"/>
      </xdr:nvSpPr>
      <xdr:spPr>
        <a:xfrm>
          <a:off x="10277475" y="13388340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158</xdr:row>
      <xdr:rowOff>133350</xdr:rowOff>
    </xdr:from>
    <xdr:to>
      <xdr:col>13</xdr:col>
      <xdr:colOff>1752600</xdr:colOff>
      <xdr:row>159</xdr:row>
      <xdr:rowOff>9525</xdr:rowOff>
    </xdr:to>
    <xdr:sp macro="" textlink="">
      <xdr:nvSpPr>
        <xdr:cNvPr id="75" name="TextBox 74"/>
        <xdr:cNvSpPr txBox="1"/>
      </xdr:nvSpPr>
      <xdr:spPr>
        <a:xfrm>
          <a:off x="10277475" y="13388340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158</xdr:row>
      <xdr:rowOff>133350</xdr:rowOff>
    </xdr:from>
    <xdr:to>
      <xdr:col>13</xdr:col>
      <xdr:colOff>1752600</xdr:colOff>
      <xdr:row>159</xdr:row>
      <xdr:rowOff>9525</xdr:rowOff>
    </xdr:to>
    <xdr:sp macro="" textlink="">
      <xdr:nvSpPr>
        <xdr:cNvPr id="76" name="TextBox 75"/>
        <xdr:cNvSpPr txBox="1"/>
      </xdr:nvSpPr>
      <xdr:spPr>
        <a:xfrm>
          <a:off x="10277475" y="13388340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695"/>
  <sheetViews>
    <sheetView showGridLines="0" tabSelected="1" zoomScaleNormal="100" workbookViewId="0">
      <pane ySplit="2" topLeftCell="A44" activePane="bottomLeft" state="frozen"/>
      <selection pane="bottomLeft" activeCell="L5" sqref="L5"/>
    </sheetView>
  </sheetViews>
  <sheetFormatPr defaultColWidth="11" defaultRowHeight="15.75"/>
  <cols>
    <col min="1" max="1" width="8.125" customWidth="1"/>
    <col min="2" max="2" width="57.375" customWidth="1"/>
    <col min="3" max="6" width="2.375" hidden="1" customWidth="1"/>
    <col min="7" max="7" width="2" style="29" hidden="1" customWidth="1"/>
    <col min="8" max="11" width="3.875" style="53" bestFit="1" customWidth="1"/>
    <col min="12" max="12" width="53.875" style="128" customWidth="1"/>
    <col min="13" max="13" width="58.125" customWidth="1"/>
    <col min="14" max="14" width="35.625" style="59" customWidth="1"/>
    <col min="15" max="15" width="4.125" style="82" customWidth="1"/>
  </cols>
  <sheetData>
    <row r="1" spans="1:15">
      <c r="A1" s="94" t="s">
        <v>219</v>
      </c>
      <c r="B1" s="95"/>
      <c r="C1" s="95"/>
      <c r="D1" s="95"/>
      <c r="E1" s="95"/>
      <c r="F1" s="95"/>
      <c r="G1" s="96"/>
      <c r="H1" s="95"/>
      <c r="I1" s="95"/>
      <c r="J1" s="95"/>
      <c r="K1" s="95"/>
      <c r="L1" s="95"/>
      <c r="M1" s="95"/>
      <c r="N1" s="95"/>
      <c r="O1" s="110"/>
    </row>
    <row r="2" spans="1:15" ht="36.75">
      <c r="A2" s="100" t="s">
        <v>0</v>
      </c>
      <c r="B2" s="54" t="s">
        <v>1</v>
      </c>
      <c r="C2" s="101" t="s">
        <v>4</v>
      </c>
      <c r="D2" s="102" t="s">
        <v>5</v>
      </c>
      <c r="E2" s="102" t="s">
        <v>2</v>
      </c>
      <c r="F2" s="101" t="s">
        <v>6</v>
      </c>
      <c r="G2" s="103"/>
      <c r="H2" s="101" t="s">
        <v>4</v>
      </c>
      <c r="I2" s="102" t="s">
        <v>5</v>
      </c>
      <c r="J2" s="102" t="s">
        <v>2</v>
      </c>
      <c r="K2" s="101" t="s">
        <v>6</v>
      </c>
      <c r="L2" s="54" t="s">
        <v>3</v>
      </c>
      <c r="M2" s="104" t="s">
        <v>426</v>
      </c>
      <c r="N2" s="104" t="s">
        <v>200</v>
      </c>
      <c r="O2" s="105"/>
    </row>
    <row r="3" spans="1:15">
      <c r="A3" s="43" t="s">
        <v>7</v>
      </c>
      <c r="B3" s="44"/>
      <c r="C3" s="44"/>
      <c r="D3" s="44"/>
      <c r="E3" s="44"/>
      <c r="F3" s="44"/>
      <c r="G3" s="44"/>
      <c r="H3" s="45"/>
      <c r="I3" s="45"/>
      <c r="J3" s="45"/>
      <c r="K3" s="45"/>
      <c r="L3" s="44"/>
      <c r="M3" s="148"/>
      <c r="N3" s="44"/>
      <c r="O3" s="111"/>
    </row>
    <row r="4" spans="1:15">
      <c r="A4" s="97"/>
      <c r="B4" s="106" t="s">
        <v>8</v>
      </c>
      <c r="C4" s="14"/>
      <c r="D4" s="14"/>
      <c r="E4" s="14"/>
      <c r="F4" s="14"/>
      <c r="G4" s="24"/>
      <c r="H4" s="46"/>
      <c r="I4" s="46"/>
      <c r="J4" s="46"/>
      <c r="K4" s="46"/>
      <c r="L4" s="116"/>
      <c r="M4" s="149"/>
      <c r="N4" s="40"/>
      <c r="O4" s="112"/>
    </row>
    <row r="5" spans="1:15" ht="243" customHeight="1">
      <c r="A5" s="12" t="s">
        <v>220</v>
      </c>
      <c r="B5" s="13" t="s">
        <v>9</v>
      </c>
      <c r="C5" s="16" t="s">
        <v>112</v>
      </c>
      <c r="D5" s="16" t="s">
        <v>112</v>
      </c>
      <c r="E5" s="16" t="s">
        <v>112</v>
      </c>
      <c r="F5" s="17" t="s">
        <v>112</v>
      </c>
      <c r="G5" s="25"/>
      <c r="H5" s="84"/>
      <c r="I5" s="84"/>
      <c r="J5" s="84"/>
      <c r="K5" s="85"/>
      <c r="L5" s="13" t="s">
        <v>304</v>
      </c>
      <c r="M5" s="150" t="s">
        <v>429</v>
      </c>
      <c r="N5" s="55"/>
      <c r="O5" s="79" t="str">
        <f t="shared" ref="O5:O67" si="0">IF(OR((H5="N/A")*AND(C5="M"),(I5="N/A")*AND(D5="M"),(J5="N/A")*AND(E5="M"),(K5="N/A")*AND(F5="M"),H5="N/C",I5="N/C",J5="N/C",K5="N/C"),IF(N5="","Please comment!",""),"")</f>
        <v/>
      </c>
    </row>
    <row r="6" spans="1:15" ht="78.75">
      <c r="A6" s="1" t="s">
        <v>221</v>
      </c>
      <c r="B6" s="2" t="s">
        <v>11</v>
      </c>
      <c r="C6" s="4" t="s">
        <v>202</v>
      </c>
      <c r="D6" s="4" t="s">
        <v>202</v>
      </c>
      <c r="E6" s="18" t="s">
        <v>112</v>
      </c>
      <c r="F6" s="19" t="s">
        <v>112</v>
      </c>
      <c r="G6" s="26"/>
      <c r="H6" s="47"/>
      <c r="I6" s="47"/>
      <c r="J6" s="86"/>
      <c r="K6" s="87"/>
      <c r="L6" s="117" t="s">
        <v>305</v>
      </c>
      <c r="M6" s="150" t="s">
        <v>430</v>
      </c>
      <c r="N6" s="55"/>
      <c r="O6" s="80" t="str">
        <f t="shared" si="0"/>
        <v/>
      </c>
    </row>
    <row r="7" spans="1:15" ht="150">
      <c r="A7" s="1" t="s">
        <v>222</v>
      </c>
      <c r="B7" s="2" t="s">
        <v>13</v>
      </c>
      <c r="C7" s="18" t="s">
        <v>112</v>
      </c>
      <c r="D7" s="18" t="s">
        <v>112</v>
      </c>
      <c r="E7" s="18" t="s">
        <v>112</v>
      </c>
      <c r="F7" s="19" t="s">
        <v>112</v>
      </c>
      <c r="G7" s="26"/>
      <c r="H7" s="86"/>
      <c r="I7" s="86"/>
      <c r="J7" s="86"/>
      <c r="K7" s="87"/>
      <c r="L7" s="2" t="s">
        <v>14</v>
      </c>
      <c r="M7" s="150"/>
      <c r="N7" s="55"/>
      <c r="O7" s="81" t="str">
        <f t="shared" si="0"/>
        <v/>
      </c>
    </row>
    <row r="8" spans="1:15" ht="45" customHeight="1">
      <c r="A8" s="1" t="s">
        <v>223</v>
      </c>
      <c r="B8" s="2" t="s">
        <v>15</v>
      </c>
      <c r="C8" s="18" t="s">
        <v>112</v>
      </c>
      <c r="D8" s="18" t="s">
        <v>112</v>
      </c>
      <c r="E8" s="18" t="s">
        <v>112</v>
      </c>
      <c r="F8" s="19" t="s">
        <v>112</v>
      </c>
      <c r="G8" s="26"/>
      <c r="H8" s="86"/>
      <c r="I8" s="86"/>
      <c r="J8" s="86"/>
      <c r="K8" s="87"/>
      <c r="L8" s="2" t="s">
        <v>16</v>
      </c>
      <c r="M8" s="150"/>
      <c r="N8" s="55"/>
      <c r="O8" s="81" t="str">
        <f t="shared" si="0"/>
        <v/>
      </c>
    </row>
    <row r="9" spans="1:15" ht="105">
      <c r="A9" s="1" t="s">
        <v>224</v>
      </c>
      <c r="B9" s="2" t="s">
        <v>17</v>
      </c>
      <c r="C9" s="18" t="s">
        <v>112</v>
      </c>
      <c r="D9" s="18" t="s">
        <v>112</v>
      </c>
      <c r="E9" s="18" t="s">
        <v>112</v>
      </c>
      <c r="F9" s="19" t="s">
        <v>112</v>
      </c>
      <c r="G9" s="26"/>
      <c r="H9" s="86"/>
      <c r="I9" s="86"/>
      <c r="J9" s="86"/>
      <c r="K9" s="87"/>
      <c r="L9" s="2" t="s">
        <v>306</v>
      </c>
      <c r="M9" s="150"/>
      <c r="N9" s="55"/>
      <c r="O9" s="81" t="str">
        <f t="shared" si="0"/>
        <v/>
      </c>
    </row>
    <row r="10" spans="1:15">
      <c r="A10" s="97"/>
      <c r="B10" s="106" t="s">
        <v>18</v>
      </c>
      <c r="C10" s="14"/>
      <c r="D10" s="14"/>
      <c r="E10" s="14"/>
      <c r="F10" s="14"/>
      <c r="G10" s="24"/>
      <c r="H10" s="46"/>
      <c r="I10" s="46"/>
      <c r="J10" s="46"/>
      <c r="K10" s="46"/>
      <c r="L10" s="116"/>
      <c r="M10" s="149"/>
      <c r="N10" s="40"/>
      <c r="O10" s="112"/>
    </row>
    <row r="11" spans="1:15" ht="45">
      <c r="A11" s="1" t="s">
        <v>225</v>
      </c>
      <c r="B11" s="2" t="s">
        <v>19</v>
      </c>
      <c r="C11" s="18" t="s">
        <v>112</v>
      </c>
      <c r="D11" s="18" t="s">
        <v>112</v>
      </c>
      <c r="E11" s="18" t="s">
        <v>112</v>
      </c>
      <c r="F11" s="19" t="s">
        <v>112</v>
      </c>
      <c r="G11" s="26"/>
      <c r="H11" s="86"/>
      <c r="I11" s="86"/>
      <c r="J11" s="86"/>
      <c r="K11" s="87"/>
      <c r="L11" s="118" t="s">
        <v>12</v>
      </c>
      <c r="M11" s="150"/>
      <c r="N11" s="55"/>
      <c r="O11" s="81" t="str">
        <f t="shared" si="0"/>
        <v/>
      </c>
    </row>
    <row r="12" spans="1:15" ht="195">
      <c r="A12" s="1" t="s">
        <v>226</v>
      </c>
      <c r="B12" s="2" t="s">
        <v>307</v>
      </c>
      <c r="C12" s="18" t="s">
        <v>112</v>
      </c>
      <c r="D12" s="18" t="s">
        <v>112</v>
      </c>
      <c r="E12" s="18" t="s">
        <v>112</v>
      </c>
      <c r="F12" s="19" t="s">
        <v>112</v>
      </c>
      <c r="G12" s="26"/>
      <c r="H12" s="86"/>
      <c r="I12" s="86"/>
      <c r="J12" s="86"/>
      <c r="K12" s="87"/>
      <c r="L12" s="2" t="s">
        <v>308</v>
      </c>
      <c r="M12" s="150" t="s">
        <v>431</v>
      </c>
      <c r="N12" s="55"/>
      <c r="O12" s="81" t="str">
        <f t="shared" si="0"/>
        <v/>
      </c>
    </row>
    <row r="13" spans="1:15">
      <c r="A13" s="97" t="s">
        <v>10</v>
      </c>
      <c r="B13" s="106" t="s">
        <v>309</v>
      </c>
      <c r="C13" s="14"/>
      <c r="D13" s="14"/>
      <c r="E13" s="14"/>
      <c r="F13" s="14"/>
      <c r="G13" s="24"/>
      <c r="H13" s="46"/>
      <c r="I13" s="46"/>
      <c r="J13" s="46"/>
      <c r="K13" s="46"/>
      <c r="L13" s="116" t="s">
        <v>10</v>
      </c>
      <c r="M13" s="149"/>
      <c r="N13" s="40"/>
      <c r="O13" s="112"/>
    </row>
    <row r="14" spans="1:15" ht="45">
      <c r="A14" s="1" t="s">
        <v>227</v>
      </c>
      <c r="B14" s="2" t="s">
        <v>20</v>
      </c>
      <c r="C14" s="20" t="s">
        <v>112</v>
      </c>
      <c r="D14" s="20" t="s">
        <v>112</v>
      </c>
      <c r="E14" s="20" t="s">
        <v>112</v>
      </c>
      <c r="F14" s="21" t="s">
        <v>112</v>
      </c>
      <c r="G14" s="27"/>
      <c r="H14" s="88"/>
      <c r="I14" s="88"/>
      <c r="J14" s="88"/>
      <c r="K14" s="89"/>
      <c r="L14" s="2"/>
      <c r="M14" s="150"/>
      <c r="N14" s="55"/>
      <c r="O14" s="81" t="str">
        <f t="shared" si="0"/>
        <v/>
      </c>
    </row>
    <row r="15" spans="1:15" ht="399">
      <c r="A15" s="1" t="s">
        <v>228</v>
      </c>
      <c r="B15" s="2" t="s">
        <v>310</v>
      </c>
      <c r="C15" s="20" t="s">
        <v>112</v>
      </c>
      <c r="D15" s="20" t="s">
        <v>112</v>
      </c>
      <c r="E15" s="20" t="s">
        <v>112</v>
      </c>
      <c r="F15" s="21" t="s">
        <v>112</v>
      </c>
      <c r="G15" s="27"/>
      <c r="H15" s="88"/>
      <c r="I15" s="88"/>
      <c r="J15" s="88"/>
      <c r="K15" s="89"/>
      <c r="L15" s="119" t="s">
        <v>311</v>
      </c>
      <c r="M15" s="150"/>
      <c r="N15" s="55"/>
      <c r="O15" s="81" t="str">
        <f t="shared" si="0"/>
        <v/>
      </c>
    </row>
    <row r="16" spans="1:15">
      <c r="A16" s="97" t="s">
        <v>10</v>
      </c>
      <c r="B16" s="106" t="s">
        <v>21</v>
      </c>
      <c r="C16" s="14"/>
      <c r="D16" s="14"/>
      <c r="E16" s="14"/>
      <c r="F16" s="14"/>
      <c r="G16" s="24"/>
      <c r="H16" s="46"/>
      <c r="I16" s="46"/>
      <c r="J16" s="46"/>
      <c r="K16" s="46"/>
      <c r="L16" s="116" t="s">
        <v>10</v>
      </c>
      <c r="M16" s="149"/>
      <c r="N16" s="40"/>
      <c r="O16" s="112"/>
    </row>
    <row r="17" spans="1:15" ht="60">
      <c r="A17" s="1" t="s">
        <v>229</v>
      </c>
      <c r="B17" s="2" t="s">
        <v>22</v>
      </c>
      <c r="C17" s="20" t="s">
        <v>112</v>
      </c>
      <c r="D17" s="20" t="s">
        <v>112</v>
      </c>
      <c r="E17" s="20" t="s">
        <v>112</v>
      </c>
      <c r="F17" s="21" t="s">
        <v>112</v>
      </c>
      <c r="G17" s="27"/>
      <c r="H17" s="88"/>
      <c r="I17" s="88"/>
      <c r="J17" s="88"/>
      <c r="K17" s="89"/>
      <c r="L17" s="4" t="s">
        <v>312</v>
      </c>
      <c r="M17" s="150"/>
      <c r="N17" s="55"/>
      <c r="O17" s="81" t="str">
        <f t="shared" si="0"/>
        <v/>
      </c>
    </row>
    <row r="18" spans="1:15">
      <c r="A18" s="97" t="s">
        <v>10</v>
      </c>
      <c r="B18" s="106" t="s">
        <v>313</v>
      </c>
      <c r="C18" s="14"/>
      <c r="D18" s="14"/>
      <c r="E18" s="14"/>
      <c r="F18" s="14"/>
      <c r="G18" s="24"/>
      <c r="H18" s="46"/>
      <c r="I18" s="46"/>
      <c r="J18" s="46"/>
      <c r="K18" s="46"/>
      <c r="L18" s="116" t="s">
        <v>10</v>
      </c>
      <c r="M18" s="149"/>
      <c r="N18" s="40"/>
      <c r="O18" s="112"/>
    </row>
    <row r="19" spans="1:15" ht="90">
      <c r="A19" s="1" t="s">
        <v>230</v>
      </c>
      <c r="B19" s="2" t="s">
        <v>314</v>
      </c>
      <c r="C19" s="4" t="s">
        <v>112</v>
      </c>
      <c r="D19" s="18" t="s">
        <v>112</v>
      </c>
      <c r="E19" s="18" t="s">
        <v>112</v>
      </c>
      <c r="F19" s="19" t="s">
        <v>112</v>
      </c>
      <c r="G19" s="26"/>
      <c r="H19" s="86"/>
      <c r="I19" s="86"/>
      <c r="J19" s="86"/>
      <c r="K19" s="87"/>
      <c r="L19" s="2" t="s">
        <v>315</v>
      </c>
      <c r="M19" s="150"/>
      <c r="N19" s="55"/>
      <c r="O19" s="81" t="str">
        <f t="shared" si="0"/>
        <v/>
      </c>
    </row>
    <row r="20" spans="1:15" ht="54" customHeight="1">
      <c r="A20" s="1" t="s">
        <v>231</v>
      </c>
      <c r="B20" s="2" t="s">
        <v>23</v>
      </c>
      <c r="C20" s="4" t="s">
        <v>202</v>
      </c>
      <c r="D20" s="18" t="s">
        <v>112</v>
      </c>
      <c r="E20" s="18" t="s">
        <v>112</v>
      </c>
      <c r="F20" s="19" t="s">
        <v>112</v>
      </c>
      <c r="G20" s="26"/>
      <c r="H20" s="47"/>
      <c r="I20" s="86"/>
      <c r="J20" s="86"/>
      <c r="K20" s="87"/>
      <c r="L20" s="2" t="s">
        <v>24</v>
      </c>
      <c r="M20" s="150"/>
      <c r="N20" s="55"/>
      <c r="O20" s="81" t="str">
        <f t="shared" si="0"/>
        <v/>
      </c>
    </row>
    <row r="21" spans="1:15">
      <c r="A21" s="97" t="s">
        <v>10</v>
      </c>
      <c r="B21" s="106" t="s">
        <v>316</v>
      </c>
      <c r="C21" s="14" t="s">
        <v>10</v>
      </c>
      <c r="D21" s="14" t="s">
        <v>10</v>
      </c>
      <c r="E21" s="14" t="s">
        <v>10</v>
      </c>
      <c r="F21" s="14" t="s">
        <v>10</v>
      </c>
      <c r="G21" s="24"/>
      <c r="H21" s="46"/>
      <c r="I21" s="46"/>
      <c r="J21" s="46"/>
      <c r="K21" s="46"/>
      <c r="L21" s="116" t="s">
        <v>10</v>
      </c>
      <c r="M21" s="149"/>
      <c r="N21" s="40"/>
      <c r="O21" s="112"/>
    </row>
    <row r="22" spans="1:15" ht="255">
      <c r="A22" s="1" t="s">
        <v>232</v>
      </c>
      <c r="B22" s="2" t="s">
        <v>317</v>
      </c>
      <c r="C22" s="20" t="s">
        <v>112</v>
      </c>
      <c r="D22" s="20" t="s">
        <v>112</v>
      </c>
      <c r="E22" s="20" t="s">
        <v>112</v>
      </c>
      <c r="F22" s="21" t="s">
        <v>112</v>
      </c>
      <c r="G22" s="27"/>
      <c r="H22" s="88"/>
      <c r="I22" s="88"/>
      <c r="J22" s="88"/>
      <c r="K22" s="89"/>
      <c r="L22" s="2" t="s">
        <v>400</v>
      </c>
      <c r="M22" s="150"/>
      <c r="N22" s="55"/>
      <c r="O22" s="81" t="str">
        <f t="shared" si="0"/>
        <v/>
      </c>
    </row>
    <row r="23" spans="1:15" ht="210">
      <c r="A23" s="1" t="s">
        <v>233</v>
      </c>
      <c r="B23" s="2" t="s">
        <v>318</v>
      </c>
      <c r="C23" s="20" t="s">
        <v>112</v>
      </c>
      <c r="D23" s="20" t="s">
        <v>112</v>
      </c>
      <c r="E23" s="20" t="s">
        <v>112</v>
      </c>
      <c r="F23" s="21" t="s">
        <v>112</v>
      </c>
      <c r="G23" s="27"/>
      <c r="H23" s="88"/>
      <c r="I23" s="88"/>
      <c r="J23" s="88"/>
      <c r="K23" s="89"/>
      <c r="L23" s="2" t="s">
        <v>319</v>
      </c>
      <c r="M23" s="150"/>
      <c r="N23" s="55"/>
      <c r="O23" s="81" t="str">
        <f t="shared" si="0"/>
        <v/>
      </c>
    </row>
    <row r="24" spans="1:15" ht="75">
      <c r="A24" s="1" t="s">
        <v>234</v>
      </c>
      <c r="B24" s="2" t="s">
        <v>320</v>
      </c>
      <c r="C24" s="20" t="s">
        <v>112</v>
      </c>
      <c r="D24" s="20" t="s">
        <v>112</v>
      </c>
      <c r="E24" s="20" t="s">
        <v>112</v>
      </c>
      <c r="F24" s="21" t="s">
        <v>112</v>
      </c>
      <c r="G24" s="27"/>
      <c r="H24" s="88"/>
      <c r="I24" s="88"/>
      <c r="J24" s="88"/>
      <c r="K24" s="89"/>
      <c r="L24" s="2" t="s">
        <v>321</v>
      </c>
      <c r="M24" s="150"/>
      <c r="N24" s="55"/>
      <c r="O24" s="81" t="str">
        <f t="shared" si="0"/>
        <v/>
      </c>
    </row>
    <row r="25" spans="1:15">
      <c r="A25" s="97" t="s">
        <v>10</v>
      </c>
      <c r="B25" s="106" t="s">
        <v>403</v>
      </c>
      <c r="C25" s="14" t="s">
        <v>10</v>
      </c>
      <c r="D25" s="14" t="s">
        <v>10</v>
      </c>
      <c r="E25" s="14" t="s">
        <v>10</v>
      </c>
      <c r="F25" s="14" t="s">
        <v>10</v>
      </c>
      <c r="G25" s="24"/>
      <c r="H25" s="46"/>
      <c r="I25" s="46"/>
      <c r="J25" s="46"/>
      <c r="K25" s="46"/>
      <c r="L25" s="116" t="s">
        <v>10</v>
      </c>
      <c r="M25" s="149"/>
      <c r="N25" s="40"/>
      <c r="O25" s="112"/>
    </row>
    <row r="26" spans="1:15" ht="45">
      <c r="A26" s="1" t="s">
        <v>235</v>
      </c>
      <c r="B26" s="2" t="s">
        <v>25</v>
      </c>
      <c r="C26" s="20" t="s">
        <v>112</v>
      </c>
      <c r="D26" s="20" t="s">
        <v>112</v>
      </c>
      <c r="E26" s="20" t="s">
        <v>112</v>
      </c>
      <c r="F26" s="21" t="s">
        <v>112</v>
      </c>
      <c r="G26" s="27"/>
      <c r="H26" s="88"/>
      <c r="I26" s="88"/>
      <c r="J26" s="88"/>
      <c r="K26" s="89"/>
      <c r="L26" s="118" t="s">
        <v>12</v>
      </c>
      <c r="M26" s="150"/>
      <c r="N26" s="55"/>
      <c r="O26" s="81" t="str">
        <f t="shared" si="0"/>
        <v/>
      </c>
    </row>
    <row r="27" spans="1:15" ht="45">
      <c r="A27" s="1" t="s">
        <v>236</v>
      </c>
      <c r="B27" s="2" t="s">
        <v>322</v>
      </c>
      <c r="C27" s="20" t="s">
        <v>112</v>
      </c>
      <c r="D27" s="20" t="s">
        <v>112</v>
      </c>
      <c r="E27" s="20" t="s">
        <v>112</v>
      </c>
      <c r="F27" s="21" t="s">
        <v>112</v>
      </c>
      <c r="G27" s="27"/>
      <c r="H27" s="88"/>
      <c r="I27" s="88"/>
      <c r="J27" s="88"/>
      <c r="K27" s="89"/>
      <c r="L27" s="118" t="s">
        <v>401</v>
      </c>
      <c r="M27" s="150"/>
      <c r="N27" s="55"/>
      <c r="O27" s="81" t="str">
        <f t="shared" si="0"/>
        <v/>
      </c>
    </row>
    <row r="28" spans="1:15" ht="204.75">
      <c r="A28" s="1" t="s">
        <v>237</v>
      </c>
      <c r="B28" s="2" t="s">
        <v>402</v>
      </c>
      <c r="C28" s="20" t="s">
        <v>112</v>
      </c>
      <c r="D28" s="20" t="s">
        <v>112</v>
      </c>
      <c r="E28" s="20" t="s">
        <v>112</v>
      </c>
      <c r="F28" s="21" t="s">
        <v>112</v>
      </c>
      <c r="G28" s="27"/>
      <c r="H28" s="88"/>
      <c r="I28" s="88"/>
      <c r="J28" s="88"/>
      <c r="K28" s="89"/>
      <c r="L28" s="2" t="s">
        <v>323</v>
      </c>
      <c r="M28" s="150" t="s">
        <v>433</v>
      </c>
      <c r="N28" s="55"/>
      <c r="O28" s="81" t="str">
        <f t="shared" si="0"/>
        <v/>
      </c>
    </row>
    <row r="29" spans="1:15" ht="52.5" customHeight="1">
      <c r="A29" s="1" t="s">
        <v>238</v>
      </c>
      <c r="B29" s="2" t="s">
        <v>324</v>
      </c>
      <c r="C29" s="20" t="s">
        <v>112</v>
      </c>
      <c r="D29" s="20" t="s">
        <v>112</v>
      </c>
      <c r="E29" s="20" t="s">
        <v>112</v>
      </c>
      <c r="F29" s="21" t="s">
        <v>112</v>
      </c>
      <c r="G29" s="27"/>
      <c r="H29" s="88"/>
      <c r="I29" s="88"/>
      <c r="J29" s="88"/>
      <c r="K29" s="89"/>
      <c r="L29" s="120" t="s">
        <v>325</v>
      </c>
      <c r="M29" s="150"/>
      <c r="N29" s="55"/>
      <c r="O29" s="81" t="str">
        <f t="shared" si="0"/>
        <v/>
      </c>
    </row>
    <row r="30" spans="1:15">
      <c r="A30" s="97" t="s">
        <v>10</v>
      </c>
      <c r="B30" s="106" t="s">
        <v>26</v>
      </c>
      <c r="C30" s="14" t="s">
        <v>10</v>
      </c>
      <c r="D30" s="14" t="s">
        <v>10</v>
      </c>
      <c r="E30" s="14" t="s">
        <v>10</v>
      </c>
      <c r="F30" s="14" t="s">
        <v>10</v>
      </c>
      <c r="G30" s="24"/>
      <c r="H30" s="46"/>
      <c r="I30" s="46"/>
      <c r="J30" s="46"/>
      <c r="K30" s="46"/>
      <c r="L30" s="116" t="s">
        <v>10</v>
      </c>
      <c r="M30" s="149"/>
      <c r="N30" s="40"/>
      <c r="O30" s="112"/>
    </row>
    <row r="31" spans="1:15" ht="204.75">
      <c r="A31" s="1" t="s">
        <v>239</v>
      </c>
      <c r="B31" s="2" t="s">
        <v>27</v>
      </c>
      <c r="C31" s="18" t="s">
        <v>112</v>
      </c>
      <c r="D31" s="18" t="s">
        <v>112</v>
      </c>
      <c r="E31" s="18" t="s">
        <v>112</v>
      </c>
      <c r="F31" s="19" t="s">
        <v>112</v>
      </c>
      <c r="G31" s="26"/>
      <c r="H31" s="86"/>
      <c r="I31" s="86"/>
      <c r="J31" s="86"/>
      <c r="K31" s="87"/>
      <c r="L31" s="2" t="s">
        <v>28</v>
      </c>
      <c r="M31" s="150" t="s">
        <v>451</v>
      </c>
      <c r="N31" s="55"/>
      <c r="O31" s="81" t="str">
        <f t="shared" si="0"/>
        <v/>
      </c>
    </row>
    <row r="32" spans="1:15" ht="180">
      <c r="A32" s="1" t="s">
        <v>240</v>
      </c>
      <c r="B32" s="2" t="s">
        <v>326</v>
      </c>
      <c r="C32" s="4" t="s">
        <v>202</v>
      </c>
      <c r="D32" s="18" t="s">
        <v>112</v>
      </c>
      <c r="E32" s="18" t="s">
        <v>112</v>
      </c>
      <c r="F32" s="19" t="s">
        <v>112</v>
      </c>
      <c r="G32" s="26"/>
      <c r="H32" s="47"/>
      <c r="I32" s="86"/>
      <c r="J32" s="86"/>
      <c r="K32" s="87"/>
      <c r="L32" s="2" t="s">
        <v>327</v>
      </c>
      <c r="M32" s="150"/>
      <c r="N32" s="55"/>
      <c r="O32" s="81" t="str">
        <f t="shared" si="0"/>
        <v/>
      </c>
    </row>
    <row r="33" spans="1:15" ht="105">
      <c r="A33" s="1" t="s">
        <v>241</v>
      </c>
      <c r="B33" s="2" t="s">
        <v>29</v>
      </c>
      <c r="C33" s="18" t="s">
        <v>112</v>
      </c>
      <c r="D33" s="18" t="s">
        <v>112</v>
      </c>
      <c r="E33" s="18" t="s">
        <v>112</v>
      </c>
      <c r="F33" s="19" t="s">
        <v>112</v>
      </c>
      <c r="G33" s="26"/>
      <c r="H33" s="86"/>
      <c r="I33" s="86"/>
      <c r="J33" s="86"/>
      <c r="K33" s="87"/>
      <c r="L33" s="2" t="s">
        <v>30</v>
      </c>
      <c r="M33" s="150"/>
      <c r="N33" s="55"/>
      <c r="O33" s="81" t="str">
        <f t="shared" si="0"/>
        <v/>
      </c>
    </row>
    <row r="34" spans="1:15">
      <c r="A34" s="97"/>
      <c r="B34" s="106" t="s">
        <v>31</v>
      </c>
      <c r="C34" s="14"/>
      <c r="D34" s="14"/>
      <c r="E34" s="14"/>
      <c r="F34" s="14"/>
      <c r="G34" s="24"/>
      <c r="H34" s="46"/>
      <c r="I34" s="46"/>
      <c r="J34" s="46"/>
      <c r="K34" s="46"/>
      <c r="L34" s="116"/>
      <c r="M34" s="149"/>
      <c r="N34" s="40"/>
      <c r="O34" s="112"/>
    </row>
    <row r="35" spans="1:15" ht="75">
      <c r="A35" s="5" t="s">
        <v>32</v>
      </c>
      <c r="B35" s="6" t="s">
        <v>33</v>
      </c>
      <c r="C35" s="4" t="s">
        <v>202</v>
      </c>
      <c r="D35" s="18" t="s">
        <v>112</v>
      </c>
      <c r="E35" s="18" t="s">
        <v>112</v>
      </c>
      <c r="F35" s="19" t="s">
        <v>112</v>
      </c>
      <c r="G35" s="26"/>
      <c r="H35" s="47"/>
      <c r="I35" s="86"/>
      <c r="J35" s="86"/>
      <c r="K35" s="87"/>
      <c r="L35" s="2" t="s">
        <v>34</v>
      </c>
      <c r="M35" s="150"/>
      <c r="N35" s="55"/>
      <c r="O35" s="81" t="str">
        <f t="shared" si="0"/>
        <v/>
      </c>
    </row>
    <row r="36" spans="1:15" ht="45">
      <c r="A36" s="1" t="s">
        <v>242</v>
      </c>
      <c r="B36" s="2" t="s">
        <v>35</v>
      </c>
      <c r="C36" s="7" t="s">
        <v>202</v>
      </c>
      <c r="D36" s="7" t="s">
        <v>202</v>
      </c>
      <c r="E36" s="18" t="s">
        <v>112</v>
      </c>
      <c r="F36" s="19" t="s">
        <v>112</v>
      </c>
      <c r="G36" s="26"/>
      <c r="H36" s="48"/>
      <c r="I36" s="48"/>
      <c r="J36" s="86"/>
      <c r="K36" s="87"/>
      <c r="L36" s="2" t="s">
        <v>36</v>
      </c>
      <c r="M36" s="150"/>
      <c r="N36" s="55"/>
      <c r="O36" s="81" t="str">
        <f t="shared" si="0"/>
        <v/>
      </c>
    </row>
    <row r="37" spans="1:15" ht="45" customHeight="1">
      <c r="A37" s="1" t="s">
        <v>243</v>
      </c>
      <c r="B37" s="2" t="s">
        <v>37</v>
      </c>
      <c r="C37" s="7" t="s">
        <v>202</v>
      </c>
      <c r="D37" s="7" t="s">
        <v>202</v>
      </c>
      <c r="E37" s="7" t="s">
        <v>202</v>
      </c>
      <c r="F37" s="19" t="s">
        <v>112</v>
      </c>
      <c r="G37" s="26"/>
      <c r="H37" s="48"/>
      <c r="I37" s="48"/>
      <c r="J37" s="48"/>
      <c r="K37" s="87"/>
      <c r="L37" s="2" t="s">
        <v>38</v>
      </c>
      <c r="M37" s="150"/>
      <c r="N37" s="55"/>
      <c r="O37" s="81" t="str">
        <f t="shared" si="0"/>
        <v/>
      </c>
    </row>
    <row r="38" spans="1:15">
      <c r="A38" s="66" t="s">
        <v>201</v>
      </c>
      <c r="B38" s="30"/>
      <c r="C38" s="30"/>
      <c r="D38" s="30"/>
      <c r="E38" s="30"/>
      <c r="F38" s="30"/>
      <c r="G38" s="30"/>
      <c r="H38" s="92">
        <f>COUNTIF(C$5:C$37,"M")</f>
        <v>19</v>
      </c>
      <c r="I38" s="92">
        <f t="shared" ref="I38:K38" si="1">COUNTIF(D$5:D$37,"M")</f>
        <v>22</v>
      </c>
      <c r="J38" s="92">
        <f t="shared" si="1"/>
        <v>24</v>
      </c>
      <c r="K38" s="92">
        <f t="shared" si="1"/>
        <v>25</v>
      </c>
      <c r="L38" s="30"/>
      <c r="M38" s="151"/>
      <c r="N38" s="109" t="str">
        <f>IF(H$39=0,"",IF((H$38=SUM(H39:H41)),"","Please fill in all the control points for Year 1!"))</f>
        <v/>
      </c>
      <c r="O38" s="113"/>
    </row>
    <row r="39" spans="1:15">
      <c r="A39" s="63" t="s">
        <v>204</v>
      </c>
      <c r="B39" s="64"/>
      <c r="C39" s="64"/>
      <c r="D39" s="64"/>
      <c r="E39" s="64"/>
      <c r="F39" s="64"/>
      <c r="G39" s="64"/>
      <c r="H39" s="93">
        <f>COUNTIFS(C$5:C$37,"M",H$5:H$37,"C")</f>
        <v>0</v>
      </c>
      <c r="I39" s="93">
        <f t="shared" ref="I39:K39" si="2">COUNTIFS(D$5:D$37,"M",I$5:I$37,"C")</f>
        <v>0</v>
      </c>
      <c r="J39" s="93">
        <f t="shared" si="2"/>
        <v>0</v>
      </c>
      <c r="K39" s="93">
        <f t="shared" si="2"/>
        <v>0</v>
      </c>
      <c r="L39" s="121"/>
      <c r="M39" s="151"/>
      <c r="N39" s="109" t="str">
        <f>IF(I$39=0,"",IF((I$38=SUM(I39:I41)),"","Please fill in all the control points for Year 2!"))</f>
        <v/>
      </c>
      <c r="O39" s="113"/>
    </row>
    <row r="40" spans="1:15">
      <c r="A40" s="66" t="s">
        <v>205</v>
      </c>
      <c r="B40" s="30"/>
      <c r="C40" s="30"/>
      <c r="D40" s="30"/>
      <c r="E40" s="30"/>
      <c r="F40" s="30"/>
      <c r="G40" s="30"/>
      <c r="H40" s="93">
        <f>COUNTIFS(C$5:C$37,"M",H$5:H$37,"N/C")</f>
        <v>0</v>
      </c>
      <c r="I40" s="93">
        <f t="shared" ref="I40:K40" si="3">COUNTIFS(D$5:D$37,"M",I$5:I$37,"N/C")</f>
        <v>0</v>
      </c>
      <c r="J40" s="93">
        <f t="shared" si="3"/>
        <v>0</v>
      </c>
      <c r="K40" s="93">
        <f t="shared" si="3"/>
        <v>0</v>
      </c>
      <c r="L40" s="30"/>
      <c r="M40" s="151"/>
      <c r="N40" s="109" t="str">
        <f>IF(J$39=0,"",IF((J$38=SUM(J39:J41)),"","Please fill in all the control points for Year 3!"))</f>
        <v/>
      </c>
      <c r="O40" s="113"/>
    </row>
    <row r="41" spans="1:15">
      <c r="A41" s="63" t="s">
        <v>203</v>
      </c>
      <c r="B41" s="64"/>
      <c r="C41" s="64"/>
      <c r="D41" s="64"/>
      <c r="E41" s="64"/>
      <c r="F41" s="64"/>
      <c r="G41" s="64"/>
      <c r="H41" s="93">
        <f>COUNTIFS(C$5:C$37,"M",H$5:H$37,"N/A")</f>
        <v>0</v>
      </c>
      <c r="I41" s="93">
        <f t="shared" ref="I41:K41" si="4">COUNTIFS(D$5:D$37,"M",I$5:I$37,"N/A")</f>
        <v>0</v>
      </c>
      <c r="J41" s="93">
        <f t="shared" si="4"/>
        <v>0</v>
      </c>
      <c r="K41" s="93">
        <f t="shared" si="4"/>
        <v>0</v>
      </c>
      <c r="L41" s="121"/>
      <c r="M41" s="151"/>
      <c r="N41" s="109" t="str">
        <f>IF(K$39=0,"",IF((K$38=SUM(K39:K41)),"","Please fill in all the control points for Year 4!"))</f>
        <v/>
      </c>
      <c r="O41" s="113"/>
    </row>
    <row r="42" spans="1:15">
      <c r="A42" s="66" t="s">
        <v>208</v>
      </c>
      <c r="B42" s="30"/>
      <c r="C42" s="30"/>
      <c r="D42" s="30"/>
      <c r="E42" s="30"/>
      <c r="F42" s="30"/>
      <c r="G42" s="30"/>
      <c r="H42" s="92">
        <f>COUNTIF(C$5:C$37,"X")</f>
        <v>6</v>
      </c>
      <c r="I42" s="92">
        <f t="shared" ref="I42:K42" si="5">COUNTIF(D$5:D$37,"X")</f>
        <v>3</v>
      </c>
      <c r="J42" s="92">
        <f t="shared" si="5"/>
        <v>1</v>
      </c>
      <c r="K42" s="92">
        <f t="shared" si="5"/>
        <v>0</v>
      </c>
      <c r="L42" s="30"/>
      <c r="M42" s="152"/>
      <c r="N42" s="57"/>
      <c r="O42" s="113"/>
    </row>
    <row r="43" spans="1:15">
      <c r="A43" s="63" t="s">
        <v>206</v>
      </c>
      <c r="B43" s="64"/>
      <c r="C43" s="64"/>
      <c r="D43" s="64"/>
      <c r="E43" s="64"/>
      <c r="F43" s="64"/>
      <c r="G43" s="64"/>
      <c r="H43" s="129">
        <f>COUNTIFS(C$5:C$37,"X",H$5:H$37,"C")</f>
        <v>0</v>
      </c>
      <c r="I43" s="129">
        <f t="shared" ref="I43:K43" si="6">COUNTIFS(D$5:D$37,"X",I$5:I$37,"C")</f>
        <v>0</v>
      </c>
      <c r="J43" s="129">
        <f t="shared" si="6"/>
        <v>0</v>
      </c>
      <c r="K43" s="129">
        <f t="shared" si="6"/>
        <v>0</v>
      </c>
      <c r="L43" s="121"/>
      <c r="M43" s="152"/>
      <c r="N43" s="57"/>
      <c r="O43" s="113"/>
    </row>
    <row r="44" spans="1:15">
      <c r="A44" s="67"/>
      <c r="B44" s="30"/>
      <c r="C44" s="30"/>
      <c r="D44" s="30"/>
      <c r="E44" s="30"/>
      <c r="F44" s="30"/>
      <c r="G44" s="30"/>
      <c r="H44" s="49"/>
      <c r="I44" s="49"/>
      <c r="J44" s="49"/>
      <c r="K44" s="49"/>
      <c r="L44" s="30"/>
      <c r="M44" s="152"/>
      <c r="N44" s="57"/>
      <c r="O44" s="113"/>
    </row>
    <row r="45" spans="1:15">
      <c r="A45" s="43" t="s">
        <v>39</v>
      </c>
      <c r="B45" s="44"/>
      <c r="C45" s="44"/>
      <c r="D45" s="44"/>
      <c r="E45" s="44"/>
      <c r="F45" s="44"/>
      <c r="G45" s="44"/>
      <c r="H45" s="45"/>
      <c r="I45" s="45"/>
      <c r="J45" s="45"/>
      <c r="K45" s="45"/>
      <c r="L45" s="44"/>
      <c r="M45" s="153"/>
      <c r="N45" s="45"/>
      <c r="O45" s="111"/>
    </row>
    <row r="46" spans="1:15">
      <c r="A46" s="97" t="s">
        <v>12</v>
      </c>
      <c r="B46" s="106" t="s">
        <v>40</v>
      </c>
      <c r="C46" s="14" t="s">
        <v>10</v>
      </c>
      <c r="D46" s="14" t="s">
        <v>10</v>
      </c>
      <c r="E46" s="14" t="s">
        <v>10</v>
      </c>
      <c r="F46" s="14" t="s">
        <v>10</v>
      </c>
      <c r="G46" s="24"/>
      <c r="H46" s="46"/>
      <c r="I46" s="46"/>
      <c r="J46" s="46"/>
      <c r="K46" s="46"/>
      <c r="L46" s="116" t="s">
        <v>12</v>
      </c>
      <c r="M46" s="149"/>
      <c r="N46" s="40"/>
      <c r="O46" s="112"/>
    </row>
    <row r="47" spans="1:15" ht="180">
      <c r="A47" s="1" t="s">
        <v>244</v>
      </c>
      <c r="B47" s="2" t="s">
        <v>41</v>
      </c>
      <c r="C47" s="18" t="s">
        <v>112</v>
      </c>
      <c r="D47" s="18" t="s">
        <v>112</v>
      </c>
      <c r="E47" s="18" t="s">
        <v>112</v>
      </c>
      <c r="F47" s="19" t="s">
        <v>112</v>
      </c>
      <c r="G47" s="26"/>
      <c r="H47" s="86"/>
      <c r="I47" s="86"/>
      <c r="J47" s="86"/>
      <c r="K47" s="87"/>
      <c r="L47" s="2" t="s">
        <v>42</v>
      </c>
      <c r="M47" s="154"/>
      <c r="N47" s="58"/>
      <c r="O47" s="83" t="str">
        <f t="shared" si="0"/>
        <v/>
      </c>
    </row>
    <row r="48" spans="1:15" ht="45" customHeight="1">
      <c r="A48" s="1" t="s">
        <v>245</v>
      </c>
      <c r="B48" s="2" t="s">
        <v>404</v>
      </c>
      <c r="C48" s="4" t="s">
        <v>202</v>
      </c>
      <c r="D48" s="18" t="s">
        <v>112</v>
      </c>
      <c r="E48" s="18" t="s">
        <v>112</v>
      </c>
      <c r="F48" s="19" t="s">
        <v>112</v>
      </c>
      <c r="G48" s="26"/>
      <c r="H48" s="47"/>
      <c r="I48" s="86"/>
      <c r="J48" s="86"/>
      <c r="K48" s="87"/>
      <c r="L48" s="118" t="s">
        <v>43</v>
      </c>
      <c r="M48" s="154"/>
      <c r="N48" s="58"/>
      <c r="O48" s="81" t="str">
        <f t="shared" si="0"/>
        <v/>
      </c>
    </row>
    <row r="49" spans="1:15" ht="105">
      <c r="A49" s="1" t="s">
        <v>246</v>
      </c>
      <c r="B49" s="2" t="s">
        <v>44</v>
      </c>
      <c r="C49" s="18" t="s">
        <v>112</v>
      </c>
      <c r="D49" s="18" t="s">
        <v>112</v>
      </c>
      <c r="E49" s="18" t="s">
        <v>112</v>
      </c>
      <c r="F49" s="19" t="s">
        <v>112</v>
      </c>
      <c r="G49" s="26"/>
      <c r="H49" s="86"/>
      <c r="I49" s="86"/>
      <c r="J49" s="86"/>
      <c r="K49" s="87"/>
      <c r="L49" s="2" t="s">
        <v>45</v>
      </c>
      <c r="M49" s="154"/>
      <c r="N49" s="58"/>
      <c r="O49" s="81" t="str">
        <f t="shared" si="0"/>
        <v/>
      </c>
    </row>
    <row r="50" spans="1:15" ht="45" customHeight="1">
      <c r="A50" s="1" t="s">
        <v>247</v>
      </c>
      <c r="B50" s="2" t="s">
        <v>46</v>
      </c>
      <c r="C50" s="18" t="s">
        <v>112</v>
      </c>
      <c r="D50" s="18" t="s">
        <v>112</v>
      </c>
      <c r="E50" s="18" t="s">
        <v>112</v>
      </c>
      <c r="F50" s="19" t="s">
        <v>112</v>
      </c>
      <c r="G50" s="26"/>
      <c r="H50" s="86"/>
      <c r="I50" s="86"/>
      <c r="J50" s="86"/>
      <c r="K50" s="87"/>
      <c r="L50" s="118" t="s">
        <v>47</v>
      </c>
      <c r="M50" s="154"/>
      <c r="N50" s="58"/>
      <c r="O50" s="81" t="str">
        <f t="shared" si="0"/>
        <v/>
      </c>
    </row>
    <row r="51" spans="1:15" ht="75">
      <c r="A51" s="1" t="s">
        <v>248</v>
      </c>
      <c r="B51" s="2" t="s">
        <v>48</v>
      </c>
      <c r="C51" s="18" t="s">
        <v>112</v>
      </c>
      <c r="D51" s="18" t="s">
        <v>112</v>
      </c>
      <c r="E51" s="18" t="s">
        <v>112</v>
      </c>
      <c r="F51" s="19" t="s">
        <v>112</v>
      </c>
      <c r="G51" s="26"/>
      <c r="H51" s="86"/>
      <c r="I51" s="86"/>
      <c r="J51" s="86"/>
      <c r="K51" s="87"/>
      <c r="L51" s="2" t="s">
        <v>49</v>
      </c>
      <c r="M51" s="154"/>
      <c r="N51" s="58"/>
      <c r="O51" s="81" t="str">
        <f>IF(OR((H51="N/A")*AND(C51="M"),(I51="N/A")*AND(D51="M"),(J51="N/A")*AND(E51="M"),(K51="N/A")*AND(F51="M"),H51="N/C",I51="N/C",J51="N/C",K51="N/C"),IF(N51="","Please comment!",""),"")</f>
        <v/>
      </c>
    </row>
    <row r="52" spans="1:15">
      <c r="A52" s="97" t="s">
        <v>10</v>
      </c>
      <c r="B52" s="106" t="s">
        <v>328</v>
      </c>
      <c r="C52" s="14" t="s">
        <v>10</v>
      </c>
      <c r="D52" s="14" t="s">
        <v>10</v>
      </c>
      <c r="E52" s="14" t="s">
        <v>10</v>
      </c>
      <c r="F52" s="14" t="s">
        <v>10</v>
      </c>
      <c r="G52" s="24"/>
      <c r="H52" s="46"/>
      <c r="I52" s="46"/>
      <c r="J52" s="46"/>
      <c r="K52" s="46"/>
      <c r="L52" s="116" t="s">
        <v>10</v>
      </c>
      <c r="M52" s="149"/>
      <c r="N52" s="40"/>
      <c r="O52" s="112"/>
    </row>
    <row r="53" spans="1:15" ht="75">
      <c r="A53" s="1" t="s">
        <v>249</v>
      </c>
      <c r="B53" s="2" t="s">
        <v>50</v>
      </c>
      <c r="C53" s="18" t="s">
        <v>112</v>
      </c>
      <c r="D53" s="18" t="s">
        <v>112</v>
      </c>
      <c r="E53" s="18" t="s">
        <v>112</v>
      </c>
      <c r="F53" s="19" t="s">
        <v>112</v>
      </c>
      <c r="G53" s="26"/>
      <c r="H53" s="86"/>
      <c r="I53" s="86"/>
      <c r="J53" s="86"/>
      <c r="K53" s="87"/>
      <c r="L53" s="118" t="s">
        <v>51</v>
      </c>
      <c r="M53" s="154"/>
      <c r="N53" s="58"/>
      <c r="O53" s="81" t="str">
        <f t="shared" si="0"/>
        <v/>
      </c>
    </row>
    <row r="54" spans="1:15" ht="45" customHeight="1">
      <c r="A54" s="1" t="s">
        <v>250</v>
      </c>
      <c r="B54" s="2" t="s">
        <v>52</v>
      </c>
      <c r="C54" s="4" t="s">
        <v>202</v>
      </c>
      <c r="D54" s="18" t="s">
        <v>112</v>
      </c>
      <c r="E54" s="18" t="s">
        <v>112</v>
      </c>
      <c r="F54" s="19" t="s">
        <v>112</v>
      </c>
      <c r="G54" s="26"/>
      <c r="H54" s="47"/>
      <c r="I54" s="86"/>
      <c r="J54" s="86"/>
      <c r="K54" s="87"/>
      <c r="L54" s="2" t="s">
        <v>53</v>
      </c>
      <c r="M54" s="154"/>
      <c r="N54" s="58"/>
      <c r="O54" s="81" t="str">
        <f t="shared" si="0"/>
        <v/>
      </c>
    </row>
    <row r="55" spans="1:15" ht="45" customHeight="1">
      <c r="A55" s="1" t="s">
        <v>251</v>
      </c>
      <c r="B55" s="2" t="s">
        <v>54</v>
      </c>
      <c r="C55" s="4" t="s">
        <v>202</v>
      </c>
      <c r="D55" s="18" t="s">
        <v>112</v>
      </c>
      <c r="E55" s="18" t="s">
        <v>112</v>
      </c>
      <c r="F55" s="19" t="s">
        <v>112</v>
      </c>
      <c r="G55" s="26"/>
      <c r="H55" s="47"/>
      <c r="I55" s="86"/>
      <c r="J55" s="86"/>
      <c r="K55" s="87"/>
      <c r="L55" s="2" t="s">
        <v>55</v>
      </c>
      <c r="M55" s="154"/>
      <c r="N55" s="58"/>
      <c r="O55" s="81" t="str">
        <f t="shared" si="0"/>
        <v/>
      </c>
    </row>
    <row r="56" spans="1:15" ht="49.5" customHeight="1">
      <c r="A56" s="1" t="s">
        <v>252</v>
      </c>
      <c r="B56" s="2" t="s">
        <v>56</v>
      </c>
      <c r="C56" s="4" t="s">
        <v>202</v>
      </c>
      <c r="D56" s="18" t="s">
        <v>112</v>
      </c>
      <c r="E56" s="18" t="s">
        <v>112</v>
      </c>
      <c r="F56" s="19" t="s">
        <v>112</v>
      </c>
      <c r="G56" s="26"/>
      <c r="H56" s="47"/>
      <c r="I56" s="86"/>
      <c r="J56" s="86"/>
      <c r="K56" s="87"/>
      <c r="L56" s="118"/>
      <c r="M56" s="154"/>
      <c r="N56" s="58"/>
      <c r="O56" s="81" t="str">
        <f t="shared" si="0"/>
        <v/>
      </c>
    </row>
    <row r="57" spans="1:15">
      <c r="A57" s="97" t="s">
        <v>10</v>
      </c>
      <c r="B57" s="106" t="s">
        <v>329</v>
      </c>
      <c r="C57" s="14" t="s">
        <v>10</v>
      </c>
      <c r="D57" s="14" t="s">
        <v>10</v>
      </c>
      <c r="E57" s="14" t="s">
        <v>10</v>
      </c>
      <c r="F57" s="14" t="s">
        <v>10</v>
      </c>
      <c r="G57" s="24"/>
      <c r="H57" s="46"/>
      <c r="I57" s="46"/>
      <c r="J57" s="46"/>
      <c r="K57" s="46"/>
      <c r="L57" s="116" t="s">
        <v>10</v>
      </c>
      <c r="M57" s="149"/>
      <c r="N57" s="40"/>
      <c r="O57" s="112"/>
    </row>
    <row r="58" spans="1:15" ht="45">
      <c r="A58" s="1" t="s">
        <v>253</v>
      </c>
      <c r="B58" s="2" t="s">
        <v>405</v>
      </c>
      <c r="C58" s="4" t="s">
        <v>202</v>
      </c>
      <c r="D58" s="4" t="s">
        <v>202</v>
      </c>
      <c r="E58" s="4" t="s">
        <v>202</v>
      </c>
      <c r="F58" s="8" t="s">
        <v>202</v>
      </c>
      <c r="G58" s="26"/>
      <c r="H58" s="47"/>
      <c r="I58" s="47"/>
      <c r="J58" s="47"/>
      <c r="K58" s="50"/>
      <c r="L58" s="2" t="s">
        <v>330</v>
      </c>
      <c r="M58" s="154"/>
      <c r="N58" s="58"/>
      <c r="O58" s="81" t="str">
        <f t="shared" si="0"/>
        <v/>
      </c>
    </row>
    <row r="59" spans="1:15">
      <c r="A59" s="97" t="s">
        <v>10</v>
      </c>
      <c r="B59" s="106" t="s">
        <v>331</v>
      </c>
      <c r="C59" s="14" t="s">
        <v>10</v>
      </c>
      <c r="D59" s="14" t="s">
        <v>10</v>
      </c>
      <c r="E59" s="14" t="s">
        <v>10</v>
      </c>
      <c r="F59" s="14" t="s">
        <v>10</v>
      </c>
      <c r="G59" s="24"/>
      <c r="H59" s="46"/>
      <c r="I59" s="46"/>
      <c r="J59" s="46"/>
      <c r="K59" s="46"/>
      <c r="L59" s="116" t="s">
        <v>10</v>
      </c>
      <c r="M59" s="149"/>
      <c r="N59" s="40"/>
      <c r="O59" s="112"/>
    </row>
    <row r="60" spans="1:15" ht="45">
      <c r="A60" s="1" t="s">
        <v>254</v>
      </c>
      <c r="B60" s="2" t="s">
        <v>57</v>
      </c>
      <c r="C60" s="4" t="s">
        <v>202</v>
      </c>
      <c r="D60" s="18" t="s">
        <v>112</v>
      </c>
      <c r="E60" s="18" t="s">
        <v>112</v>
      </c>
      <c r="F60" s="19" t="s">
        <v>112</v>
      </c>
      <c r="G60" s="26"/>
      <c r="H60" s="47"/>
      <c r="I60" s="86"/>
      <c r="J60" s="86"/>
      <c r="K60" s="87"/>
      <c r="L60" s="2" t="s">
        <v>332</v>
      </c>
      <c r="M60" s="154"/>
      <c r="N60" s="58"/>
      <c r="O60" s="81" t="str">
        <f t="shared" si="0"/>
        <v/>
      </c>
    </row>
    <row r="61" spans="1:15" ht="60">
      <c r="A61" s="1" t="s">
        <v>255</v>
      </c>
      <c r="B61" s="2" t="s">
        <v>58</v>
      </c>
      <c r="C61" s="7" t="s">
        <v>202</v>
      </c>
      <c r="D61" s="18" t="s">
        <v>112</v>
      </c>
      <c r="E61" s="18" t="s">
        <v>112</v>
      </c>
      <c r="F61" s="19" t="s">
        <v>112</v>
      </c>
      <c r="G61" s="26"/>
      <c r="H61" s="48"/>
      <c r="I61" s="86"/>
      <c r="J61" s="86"/>
      <c r="K61" s="87"/>
      <c r="L61" s="2" t="s">
        <v>59</v>
      </c>
      <c r="M61" s="154"/>
      <c r="N61" s="58"/>
      <c r="O61" s="81" t="str">
        <f t="shared" si="0"/>
        <v/>
      </c>
    </row>
    <row r="62" spans="1:15" ht="75">
      <c r="A62" s="1" t="s">
        <v>256</v>
      </c>
      <c r="B62" s="2" t="s">
        <v>406</v>
      </c>
      <c r="C62" s="4" t="s">
        <v>202</v>
      </c>
      <c r="D62" s="18" t="s">
        <v>112</v>
      </c>
      <c r="E62" s="18" t="s">
        <v>112</v>
      </c>
      <c r="F62" s="19" t="s">
        <v>112</v>
      </c>
      <c r="G62" s="26"/>
      <c r="H62" s="47"/>
      <c r="I62" s="86"/>
      <c r="J62" s="86"/>
      <c r="K62" s="87"/>
      <c r="L62" s="2" t="s">
        <v>393</v>
      </c>
      <c r="M62" s="154"/>
      <c r="N62" s="58"/>
      <c r="O62" s="81" t="str">
        <f t="shared" si="0"/>
        <v/>
      </c>
    </row>
    <row r="63" spans="1:15" ht="195">
      <c r="A63" s="1" t="s">
        <v>257</v>
      </c>
      <c r="B63" s="2" t="s">
        <v>60</v>
      </c>
      <c r="C63" s="18" t="s">
        <v>112</v>
      </c>
      <c r="D63" s="18" t="s">
        <v>112</v>
      </c>
      <c r="E63" s="18" t="s">
        <v>112</v>
      </c>
      <c r="F63" s="19" t="s">
        <v>112</v>
      </c>
      <c r="G63" s="26"/>
      <c r="H63" s="86"/>
      <c r="I63" s="86"/>
      <c r="J63" s="86"/>
      <c r="K63" s="87"/>
      <c r="L63" s="2" t="s">
        <v>61</v>
      </c>
      <c r="M63" s="154" t="s">
        <v>434</v>
      </c>
      <c r="N63" s="58"/>
      <c r="O63" s="81" t="str">
        <f t="shared" si="0"/>
        <v/>
      </c>
    </row>
    <row r="64" spans="1:15" ht="45" customHeight="1">
      <c r="A64" s="1" t="s">
        <v>62</v>
      </c>
      <c r="B64" s="2" t="s">
        <v>407</v>
      </c>
      <c r="C64" s="7" t="s">
        <v>202</v>
      </c>
      <c r="D64" s="7" t="s">
        <v>202</v>
      </c>
      <c r="E64" s="7" t="s">
        <v>202</v>
      </c>
      <c r="F64" s="8" t="s">
        <v>202</v>
      </c>
      <c r="G64" s="26"/>
      <c r="H64" s="48"/>
      <c r="I64" s="48"/>
      <c r="J64" s="48"/>
      <c r="K64" s="50"/>
      <c r="L64" s="2" t="s">
        <v>63</v>
      </c>
      <c r="M64" s="154" t="s">
        <v>435</v>
      </c>
      <c r="N64" s="58"/>
      <c r="O64" s="81" t="str">
        <f t="shared" si="0"/>
        <v/>
      </c>
    </row>
    <row r="65" spans="1:15" ht="45" customHeight="1">
      <c r="A65" s="1" t="s">
        <v>258</v>
      </c>
      <c r="B65" s="2" t="s">
        <v>64</v>
      </c>
      <c r="C65" s="18" t="s">
        <v>112</v>
      </c>
      <c r="D65" s="18" t="s">
        <v>112</v>
      </c>
      <c r="E65" s="18" t="s">
        <v>112</v>
      </c>
      <c r="F65" s="19" t="s">
        <v>112</v>
      </c>
      <c r="G65" s="26"/>
      <c r="H65" s="86"/>
      <c r="I65" s="86"/>
      <c r="J65" s="86"/>
      <c r="K65" s="87"/>
      <c r="L65" s="118" t="s">
        <v>12</v>
      </c>
      <c r="M65" s="154"/>
      <c r="N65" s="58"/>
      <c r="O65" s="81" t="str">
        <f t="shared" si="0"/>
        <v/>
      </c>
    </row>
    <row r="66" spans="1:15" ht="45">
      <c r="A66" s="1" t="s">
        <v>259</v>
      </c>
      <c r="B66" s="2" t="s">
        <v>65</v>
      </c>
      <c r="C66" s="18" t="s">
        <v>112</v>
      </c>
      <c r="D66" s="18" t="s">
        <v>112</v>
      </c>
      <c r="E66" s="18" t="s">
        <v>112</v>
      </c>
      <c r="F66" s="19" t="s">
        <v>112</v>
      </c>
      <c r="G66" s="26"/>
      <c r="H66" s="86"/>
      <c r="I66" s="86"/>
      <c r="J66" s="86"/>
      <c r="K66" s="87"/>
      <c r="L66" s="2" t="s">
        <v>66</v>
      </c>
      <c r="M66" s="154"/>
      <c r="N66" s="58"/>
      <c r="O66" s="81" t="str">
        <f t="shared" si="0"/>
        <v/>
      </c>
    </row>
    <row r="67" spans="1:15" ht="45" customHeight="1">
      <c r="A67" s="1" t="s">
        <v>260</v>
      </c>
      <c r="B67" s="2" t="s">
        <v>67</v>
      </c>
      <c r="C67" s="4" t="s">
        <v>202</v>
      </c>
      <c r="D67" s="4" t="s">
        <v>202</v>
      </c>
      <c r="E67" s="4" t="s">
        <v>202</v>
      </c>
      <c r="F67" s="8" t="s">
        <v>202</v>
      </c>
      <c r="G67" s="26"/>
      <c r="H67" s="47"/>
      <c r="I67" s="47"/>
      <c r="J67" s="47"/>
      <c r="K67" s="50"/>
      <c r="L67" s="2" t="s">
        <v>68</v>
      </c>
      <c r="M67" s="154"/>
      <c r="N67" s="58"/>
      <c r="O67" s="81" t="str">
        <f t="shared" si="0"/>
        <v/>
      </c>
    </row>
    <row r="68" spans="1:15">
      <c r="A68" s="97" t="s">
        <v>10</v>
      </c>
      <c r="B68" s="106" t="s">
        <v>333</v>
      </c>
      <c r="C68" s="14" t="s">
        <v>10</v>
      </c>
      <c r="D68" s="14" t="s">
        <v>10</v>
      </c>
      <c r="E68" s="14" t="s">
        <v>10</v>
      </c>
      <c r="F68" s="14" t="s">
        <v>10</v>
      </c>
      <c r="G68" s="24"/>
      <c r="H68" s="46"/>
      <c r="I68" s="46"/>
      <c r="J68" s="46"/>
      <c r="K68" s="46"/>
      <c r="L68" s="116" t="s">
        <v>10</v>
      </c>
      <c r="M68" s="149"/>
      <c r="N68" s="40"/>
      <c r="O68" s="112"/>
    </row>
    <row r="69" spans="1:15" ht="195">
      <c r="A69" s="1" t="s">
        <v>261</v>
      </c>
      <c r="B69" s="2" t="s">
        <v>69</v>
      </c>
      <c r="C69" s="18" t="s">
        <v>112</v>
      </c>
      <c r="D69" s="18" t="s">
        <v>112</v>
      </c>
      <c r="E69" s="18" t="s">
        <v>112</v>
      </c>
      <c r="F69" s="19" t="s">
        <v>112</v>
      </c>
      <c r="G69" s="26"/>
      <c r="H69" s="86"/>
      <c r="I69" s="86"/>
      <c r="J69" s="86"/>
      <c r="K69" s="87"/>
      <c r="L69" s="2" t="s">
        <v>408</v>
      </c>
      <c r="M69" s="154" t="s">
        <v>436</v>
      </c>
      <c r="N69" s="58"/>
      <c r="O69" s="81" t="str">
        <f t="shared" ref="O69:O132" si="7">IF(OR((H69="N/A")*AND(C69="M"),(I69="N/A")*AND(D69="M"),(J69="N/A")*AND(E69="M"),(K69="N/A")*AND(F69="M"),H69="N/C",I69="N/C",J69="N/C",K69="N/C"),IF(N69="","Please comment!",""),"")</f>
        <v/>
      </c>
    </row>
    <row r="70" spans="1:15" ht="120">
      <c r="A70" s="1" t="s">
        <v>262</v>
      </c>
      <c r="B70" s="2" t="s">
        <v>334</v>
      </c>
      <c r="C70" s="18" t="s">
        <v>112</v>
      </c>
      <c r="D70" s="18" t="s">
        <v>112</v>
      </c>
      <c r="E70" s="18" t="s">
        <v>112</v>
      </c>
      <c r="F70" s="19" t="s">
        <v>112</v>
      </c>
      <c r="G70" s="26"/>
      <c r="H70" s="86"/>
      <c r="I70" s="86"/>
      <c r="J70" s="86"/>
      <c r="K70" s="87"/>
      <c r="L70" s="2" t="s">
        <v>335</v>
      </c>
      <c r="M70" s="154" t="s">
        <v>437</v>
      </c>
      <c r="N70" s="58"/>
      <c r="O70" s="81" t="str">
        <f t="shared" si="7"/>
        <v/>
      </c>
    </row>
    <row r="71" spans="1:15" ht="45">
      <c r="A71" s="1" t="s">
        <v>263</v>
      </c>
      <c r="B71" s="2" t="s">
        <v>70</v>
      </c>
      <c r="C71" s="18" t="s">
        <v>112</v>
      </c>
      <c r="D71" s="18" t="s">
        <v>112</v>
      </c>
      <c r="E71" s="18" t="s">
        <v>112</v>
      </c>
      <c r="F71" s="19" t="s">
        <v>112</v>
      </c>
      <c r="G71" s="26"/>
      <c r="H71" s="86"/>
      <c r="I71" s="86"/>
      <c r="J71" s="86"/>
      <c r="K71" s="87"/>
      <c r="L71" s="2" t="s">
        <v>409</v>
      </c>
      <c r="M71" s="154"/>
      <c r="N71" s="58"/>
      <c r="O71" s="81" t="str">
        <f t="shared" si="7"/>
        <v/>
      </c>
    </row>
    <row r="72" spans="1:15">
      <c r="A72" s="97" t="s">
        <v>10</v>
      </c>
      <c r="B72" s="106" t="s">
        <v>71</v>
      </c>
      <c r="C72" s="14" t="s">
        <v>10</v>
      </c>
      <c r="D72" s="14" t="s">
        <v>10</v>
      </c>
      <c r="E72" s="14" t="s">
        <v>10</v>
      </c>
      <c r="F72" s="14" t="s">
        <v>10</v>
      </c>
      <c r="G72" s="24"/>
      <c r="H72" s="46"/>
      <c r="I72" s="46"/>
      <c r="J72" s="46"/>
      <c r="K72" s="46"/>
      <c r="L72" s="116" t="s">
        <v>10</v>
      </c>
      <c r="M72" s="149"/>
      <c r="N72" s="40"/>
      <c r="O72" s="112"/>
    </row>
    <row r="73" spans="1:15" ht="180">
      <c r="A73" s="5" t="s">
        <v>264</v>
      </c>
      <c r="B73" s="6" t="s">
        <v>72</v>
      </c>
      <c r="C73" s="18" t="s">
        <v>112</v>
      </c>
      <c r="D73" s="18" t="s">
        <v>112</v>
      </c>
      <c r="E73" s="18" t="s">
        <v>112</v>
      </c>
      <c r="F73" s="19" t="s">
        <v>112</v>
      </c>
      <c r="G73" s="26"/>
      <c r="H73" s="86"/>
      <c r="I73" s="86"/>
      <c r="J73" s="86"/>
      <c r="K73" s="87"/>
      <c r="L73" s="6" t="s">
        <v>410</v>
      </c>
      <c r="M73" s="154"/>
      <c r="N73" s="58"/>
      <c r="O73" s="81" t="str">
        <f t="shared" si="7"/>
        <v/>
      </c>
    </row>
    <row r="74" spans="1:15" ht="120">
      <c r="A74" s="1" t="s">
        <v>265</v>
      </c>
      <c r="B74" s="2" t="s">
        <v>73</v>
      </c>
      <c r="C74" s="18" t="s">
        <v>112</v>
      </c>
      <c r="D74" s="18" t="s">
        <v>112</v>
      </c>
      <c r="E74" s="18" t="s">
        <v>112</v>
      </c>
      <c r="F74" s="19" t="s">
        <v>112</v>
      </c>
      <c r="G74" s="26"/>
      <c r="H74" s="86"/>
      <c r="I74" s="86"/>
      <c r="J74" s="86"/>
      <c r="K74" s="87"/>
      <c r="L74" s="2" t="s">
        <v>394</v>
      </c>
      <c r="M74" s="154"/>
      <c r="N74" s="58"/>
      <c r="O74" s="81" t="str">
        <f t="shared" si="7"/>
        <v/>
      </c>
    </row>
    <row r="75" spans="1:15">
      <c r="A75" s="97" t="s">
        <v>10</v>
      </c>
      <c r="B75" s="106" t="s">
        <v>74</v>
      </c>
      <c r="C75" s="14" t="s">
        <v>10</v>
      </c>
      <c r="D75" s="14" t="s">
        <v>10</v>
      </c>
      <c r="E75" s="14" t="s">
        <v>10</v>
      </c>
      <c r="F75" s="14" t="s">
        <v>12</v>
      </c>
      <c r="G75" s="24"/>
      <c r="H75" s="46"/>
      <c r="I75" s="46"/>
      <c r="J75" s="46"/>
      <c r="K75" s="46"/>
      <c r="L75" s="116" t="s">
        <v>10</v>
      </c>
      <c r="M75" s="149"/>
      <c r="N75" s="40"/>
      <c r="O75" s="112"/>
    </row>
    <row r="76" spans="1:15" ht="44.25" customHeight="1">
      <c r="A76" s="1" t="s">
        <v>266</v>
      </c>
      <c r="B76" s="2" t="s">
        <v>75</v>
      </c>
      <c r="C76" s="18" t="s">
        <v>112</v>
      </c>
      <c r="D76" s="18" t="s">
        <v>112</v>
      </c>
      <c r="E76" s="18" t="s">
        <v>112</v>
      </c>
      <c r="F76" s="19" t="s">
        <v>112</v>
      </c>
      <c r="G76" s="26"/>
      <c r="H76" s="86"/>
      <c r="I76" s="86"/>
      <c r="J76" s="86"/>
      <c r="K76" s="87"/>
      <c r="L76" s="118" t="s">
        <v>12</v>
      </c>
      <c r="M76" s="154"/>
      <c r="N76" s="58"/>
      <c r="O76" s="81" t="str">
        <f t="shared" si="7"/>
        <v/>
      </c>
    </row>
    <row r="77" spans="1:15" ht="75">
      <c r="A77" s="1" t="s">
        <v>267</v>
      </c>
      <c r="B77" s="2" t="s">
        <v>76</v>
      </c>
      <c r="C77" s="18" t="s">
        <v>112</v>
      </c>
      <c r="D77" s="18" t="s">
        <v>112</v>
      </c>
      <c r="E77" s="18" t="s">
        <v>112</v>
      </c>
      <c r="F77" s="19" t="s">
        <v>112</v>
      </c>
      <c r="G77" s="26"/>
      <c r="H77" s="86"/>
      <c r="I77" s="86"/>
      <c r="J77" s="86"/>
      <c r="K77" s="87"/>
      <c r="L77" s="2" t="s">
        <v>336</v>
      </c>
      <c r="M77" s="154"/>
      <c r="N77" s="58"/>
      <c r="O77" s="81" t="str">
        <f t="shared" si="7"/>
        <v/>
      </c>
    </row>
    <row r="78" spans="1:15" ht="45">
      <c r="A78" s="5" t="s">
        <v>268</v>
      </c>
      <c r="B78" s="2" t="s">
        <v>77</v>
      </c>
      <c r="C78" s="18" t="s">
        <v>112</v>
      </c>
      <c r="D78" s="18" t="s">
        <v>112</v>
      </c>
      <c r="E78" s="18" t="s">
        <v>112</v>
      </c>
      <c r="F78" s="19" t="s">
        <v>112</v>
      </c>
      <c r="G78" s="26"/>
      <c r="H78" s="86"/>
      <c r="I78" s="86"/>
      <c r="J78" s="86"/>
      <c r="K78" s="87"/>
      <c r="L78" s="2" t="s">
        <v>337</v>
      </c>
      <c r="M78" s="154"/>
      <c r="N78" s="58"/>
      <c r="O78" s="81" t="str">
        <f t="shared" si="7"/>
        <v/>
      </c>
    </row>
    <row r="79" spans="1:15" ht="45" customHeight="1">
      <c r="A79" s="1" t="s">
        <v>269</v>
      </c>
      <c r="B79" s="2" t="s">
        <v>78</v>
      </c>
      <c r="C79" s="18" t="s">
        <v>112</v>
      </c>
      <c r="D79" s="18" t="s">
        <v>112</v>
      </c>
      <c r="E79" s="18" t="s">
        <v>112</v>
      </c>
      <c r="F79" s="19" t="s">
        <v>112</v>
      </c>
      <c r="G79" s="26"/>
      <c r="H79" s="86"/>
      <c r="I79" s="86"/>
      <c r="J79" s="86"/>
      <c r="K79" s="87"/>
      <c r="L79" s="2" t="s">
        <v>79</v>
      </c>
      <c r="M79" s="154"/>
      <c r="N79" s="58"/>
      <c r="O79" s="81" t="str">
        <f t="shared" si="7"/>
        <v/>
      </c>
    </row>
    <row r="80" spans="1:15" ht="45" customHeight="1">
      <c r="A80" s="1" t="s">
        <v>270</v>
      </c>
      <c r="B80" s="2" t="s">
        <v>80</v>
      </c>
      <c r="C80" s="18" t="s">
        <v>112</v>
      </c>
      <c r="D80" s="18" t="s">
        <v>112</v>
      </c>
      <c r="E80" s="18" t="s">
        <v>112</v>
      </c>
      <c r="F80" s="19" t="s">
        <v>112</v>
      </c>
      <c r="G80" s="26"/>
      <c r="H80" s="86"/>
      <c r="I80" s="86"/>
      <c r="J80" s="86"/>
      <c r="K80" s="87"/>
      <c r="L80" s="2" t="s">
        <v>81</v>
      </c>
      <c r="M80" s="154"/>
      <c r="N80" s="58"/>
      <c r="O80" s="81" t="str">
        <f t="shared" si="7"/>
        <v/>
      </c>
    </row>
    <row r="81" spans="1:15" ht="60">
      <c r="A81" s="1" t="s">
        <v>82</v>
      </c>
      <c r="B81" s="6" t="s">
        <v>83</v>
      </c>
      <c r="C81" s="18" t="s">
        <v>112</v>
      </c>
      <c r="D81" s="18" t="s">
        <v>112</v>
      </c>
      <c r="E81" s="18" t="s">
        <v>112</v>
      </c>
      <c r="F81" s="19" t="s">
        <v>112</v>
      </c>
      <c r="G81" s="26"/>
      <c r="H81" s="86"/>
      <c r="I81" s="86"/>
      <c r="J81" s="86"/>
      <c r="K81" s="87"/>
      <c r="L81" s="2" t="s">
        <v>338</v>
      </c>
      <c r="M81" s="154"/>
      <c r="N81" s="58"/>
      <c r="O81" s="81" t="str">
        <f t="shared" si="7"/>
        <v/>
      </c>
    </row>
    <row r="82" spans="1:15">
      <c r="A82" s="97" t="s">
        <v>10</v>
      </c>
      <c r="B82" s="106" t="s">
        <v>84</v>
      </c>
      <c r="C82" s="14" t="s">
        <v>10</v>
      </c>
      <c r="D82" s="14" t="s">
        <v>10</v>
      </c>
      <c r="E82" s="14" t="s">
        <v>10</v>
      </c>
      <c r="F82" s="14" t="s">
        <v>12</v>
      </c>
      <c r="G82" s="24"/>
      <c r="H82" s="46"/>
      <c r="I82" s="46"/>
      <c r="J82" s="46"/>
      <c r="K82" s="46"/>
      <c r="L82" s="116" t="s">
        <v>10</v>
      </c>
      <c r="M82" s="149"/>
      <c r="N82" s="40"/>
      <c r="O82" s="112"/>
    </row>
    <row r="83" spans="1:15" ht="45">
      <c r="A83" s="1" t="s">
        <v>271</v>
      </c>
      <c r="B83" s="2" t="s">
        <v>85</v>
      </c>
      <c r="C83" s="18" t="s">
        <v>112</v>
      </c>
      <c r="D83" s="18" t="s">
        <v>112</v>
      </c>
      <c r="E83" s="18" t="s">
        <v>112</v>
      </c>
      <c r="F83" s="19" t="s">
        <v>112</v>
      </c>
      <c r="G83" s="26"/>
      <c r="H83" s="86"/>
      <c r="I83" s="86"/>
      <c r="J83" s="86"/>
      <c r="K83" s="87"/>
      <c r="L83" s="2" t="s">
        <v>86</v>
      </c>
      <c r="M83" s="154"/>
      <c r="N83" s="58"/>
      <c r="O83" s="81" t="str">
        <f t="shared" si="7"/>
        <v/>
      </c>
    </row>
    <row r="84" spans="1:15" ht="120">
      <c r="A84" s="1" t="s">
        <v>272</v>
      </c>
      <c r="B84" s="2" t="s">
        <v>87</v>
      </c>
      <c r="C84" s="18" t="s">
        <v>112</v>
      </c>
      <c r="D84" s="18" t="s">
        <v>112</v>
      </c>
      <c r="E84" s="18" t="s">
        <v>112</v>
      </c>
      <c r="F84" s="19" t="s">
        <v>112</v>
      </c>
      <c r="G84" s="26"/>
      <c r="H84" s="86"/>
      <c r="I84" s="86"/>
      <c r="J84" s="86"/>
      <c r="K84" s="87"/>
      <c r="L84" s="2" t="s">
        <v>88</v>
      </c>
      <c r="M84" s="154"/>
      <c r="N84" s="58"/>
      <c r="O84" s="81" t="str">
        <f t="shared" si="7"/>
        <v/>
      </c>
    </row>
    <row r="85" spans="1:15">
      <c r="A85" s="97" t="s">
        <v>10</v>
      </c>
      <c r="B85" s="106" t="s">
        <v>339</v>
      </c>
      <c r="C85" s="14" t="s">
        <v>10</v>
      </c>
      <c r="D85" s="14" t="s">
        <v>10</v>
      </c>
      <c r="E85" s="14" t="s">
        <v>10</v>
      </c>
      <c r="F85" s="14" t="s">
        <v>10</v>
      </c>
      <c r="G85" s="24"/>
      <c r="H85" s="46"/>
      <c r="I85" s="46"/>
      <c r="J85" s="46"/>
      <c r="K85" s="46"/>
      <c r="L85" s="116" t="s">
        <v>10</v>
      </c>
      <c r="M85" s="149"/>
      <c r="N85" s="40"/>
      <c r="O85" s="112"/>
    </row>
    <row r="86" spans="1:15" ht="142.5" customHeight="1">
      <c r="A86" s="1" t="s">
        <v>273</v>
      </c>
      <c r="B86" s="2" t="s">
        <v>340</v>
      </c>
      <c r="C86" s="18" t="s">
        <v>112</v>
      </c>
      <c r="D86" s="18" t="s">
        <v>112</v>
      </c>
      <c r="E86" s="18" t="s">
        <v>112</v>
      </c>
      <c r="F86" s="19" t="s">
        <v>112</v>
      </c>
      <c r="G86" s="26"/>
      <c r="H86" s="86"/>
      <c r="I86" s="86"/>
      <c r="J86" s="86"/>
      <c r="K86" s="87"/>
      <c r="L86" s="2" t="s">
        <v>89</v>
      </c>
      <c r="M86" s="154"/>
      <c r="N86" s="58"/>
      <c r="O86" s="81" t="str">
        <f t="shared" si="7"/>
        <v/>
      </c>
    </row>
    <row r="87" spans="1:15" ht="245.25" customHeight="1">
      <c r="A87" s="1" t="s">
        <v>274</v>
      </c>
      <c r="B87" s="2" t="s">
        <v>341</v>
      </c>
      <c r="C87" s="18" t="s">
        <v>112</v>
      </c>
      <c r="D87" s="18" t="s">
        <v>112</v>
      </c>
      <c r="E87" s="18" t="s">
        <v>112</v>
      </c>
      <c r="F87" s="19" t="s">
        <v>112</v>
      </c>
      <c r="G87" s="26"/>
      <c r="H87" s="86"/>
      <c r="I87" s="86"/>
      <c r="J87" s="86"/>
      <c r="K87" s="87"/>
      <c r="L87" s="2" t="s">
        <v>342</v>
      </c>
      <c r="M87" s="154"/>
      <c r="N87" s="58"/>
      <c r="O87" s="81" t="str">
        <f t="shared" si="7"/>
        <v/>
      </c>
    </row>
    <row r="88" spans="1:15" ht="39" customHeight="1">
      <c r="A88" s="1" t="s">
        <v>275</v>
      </c>
      <c r="B88" s="2" t="s">
        <v>90</v>
      </c>
      <c r="C88" s="18" t="s">
        <v>112</v>
      </c>
      <c r="D88" s="18" t="s">
        <v>112</v>
      </c>
      <c r="E88" s="18" t="s">
        <v>112</v>
      </c>
      <c r="F88" s="19" t="s">
        <v>112</v>
      </c>
      <c r="G88" s="26"/>
      <c r="H88" s="86"/>
      <c r="I88" s="86"/>
      <c r="J88" s="86"/>
      <c r="K88" s="87"/>
      <c r="L88" s="2"/>
      <c r="M88" s="154"/>
      <c r="N88" s="58"/>
      <c r="O88" s="81" t="str">
        <f t="shared" si="7"/>
        <v/>
      </c>
    </row>
    <row r="89" spans="1:15">
      <c r="A89" s="97" t="s">
        <v>10</v>
      </c>
      <c r="B89" s="106" t="s">
        <v>343</v>
      </c>
      <c r="C89" s="14" t="s">
        <v>10</v>
      </c>
      <c r="D89" s="14" t="s">
        <v>10</v>
      </c>
      <c r="E89" s="14" t="s">
        <v>10</v>
      </c>
      <c r="F89" s="14" t="s">
        <v>10</v>
      </c>
      <c r="G89" s="24"/>
      <c r="H89" s="46"/>
      <c r="I89" s="46"/>
      <c r="J89" s="46"/>
      <c r="K89" s="46"/>
      <c r="L89" s="116" t="s">
        <v>10</v>
      </c>
      <c r="M89" s="149"/>
      <c r="N89" s="40"/>
      <c r="O89" s="112"/>
    </row>
    <row r="90" spans="1:15" ht="45" customHeight="1">
      <c r="A90" s="1" t="s">
        <v>276</v>
      </c>
      <c r="B90" s="2" t="s">
        <v>91</v>
      </c>
      <c r="C90" s="4" t="s">
        <v>202</v>
      </c>
      <c r="D90" s="4" t="s">
        <v>202</v>
      </c>
      <c r="E90" s="4" t="s">
        <v>202</v>
      </c>
      <c r="F90" s="8" t="s">
        <v>202</v>
      </c>
      <c r="G90" s="26"/>
      <c r="H90" s="47"/>
      <c r="I90" s="47"/>
      <c r="J90" s="47"/>
      <c r="K90" s="50"/>
      <c r="L90" s="2" t="s">
        <v>92</v>
      </c>
      <c r="M90" s="154"/>
      <c r="N90" s="58"/>
      <c r="O90" s="81" t="str">
        <f t="shared" si="7"/>
        <v/>
      </c>
    </row>
    <row r="91" spans="1:15" ht="45">
      <c r="A91" s="1" t="s">
        <v>277</v>
      </c>
      <c r="B91" s="2" t="s">
        <v>93</v>
      </c>
      <c r="C91" s="4" t="s">
        <v>202</v>
      </c>
      <c r="D91" s="4" t="s">
        <v>202</v>
      </c>
      <c r="E91" s="18" t="s">
        <v>112</v>
      </c>
      <c r="F91" s="19" t="s">
        <v>112</v>
      </c>
      <c r="G91" s="26"/>
      <c r="H91" s="47"/>
      <c r="I91" s="47"/>
      <c r="J91" s="86"/>
      <c r="K91" s="87"/>
      <c r="L91" s="2" t="s">
        <v>94</v>
      </c>
      <c r="M91" s="154"/>
      <c r="N91" s="58"/>
      <c r="O91" s="81" t="str">
        <f t="shared" si="7"/>
        <v/>
      </c>
    </row>
    <row r="92" spans="1:15" ht="60">
      <c r="A92" s="1" t="s">
        <v>278</v>
      </c>
      <c r="B92" s="2" t="s">
        <v>95</v>
      </c>
      <c r="C92" s="18" t="s">
        <v>112</v>
      </c>
      <c r="D92" s="18" t="s">
        <v>112</v>
      </c>
      <c r="E92" s="18" t="s">
        <v>112</v>
      </c>
      <c r="F92" s="19" t="s">
        <v>112</v>
      </c>
      <c r="G92" s="26"/>
      <c r="H92" s="86"/>
      <c r="I92" s="86"/>
      <c r="J92" s="86"/>
      <c r="K92" s="87"/>
      <c r="L92" s="2" t="s">
        <v>344</v>
      </c>
      <c r="M92" s="154"/>
      <c r="N92" s="58"/>
      <c r="O92" s="81" t="str">
        <f t="shared" si="7"/>
        <v/>
      </c>
    </row>
    <row r="93" spans="1:15" ht="96" customHeight="1">
      <c r="A93" s="1" t="s">
        <v>279</v>
      </c>
      <c r="B93" s="2" t="s">
        <v>96</v>
      </c>
      <c r="C93" s="18" t="s">
        <v>112</v>
      </c>
      <c r="D93" s="18" t="s">
        <v>112</v>
      </c>
      <c r="E93" s="18" t="s">
        <v>112</v>
      </c>
      <c r="F93" s="19" t="s">
        <v>112</v>
      </c>
      <c r="G93" s="26"/>
      <c r="H93" s="86"/>
      <c r="I93" s="86"/>
      <c r="J93" s="86"/>
      <c r="K93" s="87"/>
      <c r="L93" s="2" t="s">
        <v>395</v>
      </c>
      <c r="M93" s="154"/>
      <c r="N93" s="58"/>
      <c r="O93" s="81" t="str">
        <f t="shared" si="7"/>
        <v/>
      </c>
    </row>
    <row r="94" spans="1:15" ht="45" customHeight="1">
      <c r="A94" s="1" t="s">
        <v>280</v>
      </c>
      <c r="B94" s="2" t="s">
        <v>97</v>
      </c>
      <c r="C94" s="18" t="s">
        <v>112</v>
      </c>
      <c r="D94" s="18" t="s">
        <v>112</v>
      </c>
      <c r="E94" s="18" t="s">
        <v>112</v>
      </c>
      <c r="F94" s="19" t="s">
        <v>112</v>
      </c>
      <c r="G94" s="26"/>
      <c r="H94" s="86"/>
      <c r="I94" s="86"/>
      <c r="J94" s="86"/>
      <c r="K94" s="87"/>
      <c r="L94" s="2" t="s">
        <v>98</v>
      </c>
      <c r="M94" s="154"/>
      <c r="N94" s="58"/>
      <c r="O94" s="81" t="str">
        <f t="shared" si="7"/>
        <v/>
      </c>
    </row>
    <row r="95" spans="1:15" ht="45" customHeight="1">
      <c r="A95" s="1" t="s">
        <v>281</v>
      </c>
      <c r="B95" s="2" t="s">
        <v>99</v>
      </c>
      <c r="C95" s="4" t="s">
        <v>202</v>
      </c>
      <c r="D95" s="4" t="s">
        <v>202</v>
      </c>
      <c r="E95" s="4" t="s">
        <v>202</v>
      </c>
      <c r="F95" s="8" t="s">
        <v>202</v>
      </c>
      <c r="G95" s="26"/>
      <c r="H95" s="47"/>
      <c r="I95" s="47"/>
      <c r="J95" s="47"/>
      <c r="K95" s="50"/>
      <c r="L95" s="118" t="s">
        <v>12</v>
      </c>
      <c r="M95" s="154"/>
      <c r="N95" s="58"/>
      <c r="O95" s="81" t="str">
        <f t="shared" si="7"/>
        <v/>
      </c>
    </row>
    <row r="96" spans="1:15">
      <c r="A96" s="97" t="s">
        <v>10</v>
      </c>
      <c r="B96" s="106" t="s">
        <v>345</v>
      </c>
      <c r="C96" s="14" t="s">
        <v>10</v>
      </c>
      <c r="D96" s="14" t="s">
        <v>10</v>
      </c>
      <c r="E96" s="14" t="s">
        <v>10</v>
      </c>
      <c r="F96" s="14" t="s">
        <v>12</v>
      </c>
      <c r="G96" s="24"/>
      <c r="H96" s="46"/>
      <c r="I96" s="46"/>
      <c r="J96" s="46"/>
      <c r="K96" s="46"/>
      <c r="L96" s="116" t="s">
        <v>10</v>
      </c>
      <c r="M96" s="149"/>
      <c r="N96" s="40"/>
      <c r="O96" s="112"/>
    </row>
    <row r="97" spans="1:15" ht="45" customHeight="1">
      <c r="A97" s="1" t="s">
        <v>282</v>
      </c>
      <c r="B97" s="2" t="s">
        <v>100</v>
      </c>
      <c r="C97" s="18" t="s">
        <v>112</v>
      </c>
      <c r="D97" s="18" t="s">
        <v>112</v>
      </c>
      <c r="E97" s="18" t="s">
        <v>112</v>
      </c>
      <c r="F97" s="19" t="s">
        <v>112</v>
      </c>
      <c r="G97" s="26"/>
      <c r="H97" s="86"/>
      <c r="I97" s="86"/>
      <c r="J97" s="86"/>
      <c r="K97" s="87"/>
      <c r="L97" s="118" t="s">
        <v>12</v>
      </c>
      <c r="M97" s="154"/>
      <c r="N97" s="58"/>
      <c r="O97" s="81" t="str">
        <f t="shared" si="7"/>
        <v/>
      </c>
    </row>
    <row r="98" spans="1:15" ht="45">
      <c r="A98" s="1" t="s">
        <v>101</v>
      </c>
      <c r="B98" s="6" t="s">
        <v>102</v>
      </c>
      <c r="C98" s="18" t="s">
        <v>112</v>
      </c>
      <c r="D98" s="18" t="s">
        <v>112</v>
      </c>
      <c r="E98" s="18" t="s">
        <v>112</v>
      </c>
      <c r="F98" s="19" t="s">
        <v>112</v>
      </c>
      <c r="G98" s="26"/>
      <c r="H98" s="86"/>
      <c r="I98" s="86"/>
      <c r="J98" s="86"/>
      <c r="K98" s="87"/>
      <c r="L98" s="2" t="s">
        <v>103</v>
      </c>
      <c r="M98" s="154"/>
      <c r="N98" s="58"/>
      <c r="O98" s="81" t="str">
        <f t="shared" si="7"/>
        <v/>
      </c>
    </row>
    <row r="99" spans="1:15" ht="165">
      <c r="A99" s="1" t="s">
        <v>104</v>
      </c>
      <c r="B99" s="2" t="s">
        <v>105</v>
      </c>
      <c r="C99" s="18" t="s">
        <v>112</v>
      </c>
      <c r="D99" s="18" t="s">
        <v>112</v>
      </c>
      <c r="E99" s="18" t="s">
        <v>112</v>
      </c>
      <c r="F99" s="19" t="s">
        <v>112</v>
      </c>
      <c r="G99" s="26"/>
      <c r="H99" s="86"/>
      <c r="I99" s="86"/>
      <c r="J99" s="86"/>
      <c r="K99" s="87"/>
      <c r="L99" s="2" t="s">
        <v>346</v>
      </c>
      <c r="M99" s="154"/>
      <c r="N99" s="58"/>
      <c r="O99" s="81" t="str">
        <f t="shared" si="7"/>
        <v/>
      </c>
    </row>
    <row r="100" spans="1:15" ht="105">
      <c r="A100" s="1" t="s">
        <v>106</v>
      </c>
      <c r="B100" s="2" t="s">
        <v>107</v>
      </c>
      <c r="C100" s="18" t="s">
        <v>112</v>
      </c>
      <c r="D100" s="18" t="s">
        <v>112</v>
      </c>
      <c r="E100" s="18" t="s">
        <v>112</v>
      </c>
      <c r="F100" s="19" t="s">
        <v>112</v>
      </c>
      <c r="G100" s="26"/>
      <c r="H100" s="86"/>
      <c r="I100" s="86"/>
      <c r="J100" s="86"/>
      <c r="K100" s="87"/>
      <c r="L100" s="2" t="s">
        <v>347</v>
      </c>
      <c r="M100" s="154"/>
      <c r="N100" s="58"/>
      <c r="O100" s="81" t="str">
        <f t="shared" si="7"/>
        <v/>
      </c>
    </row>
    <row r="101" spans="1:15" ht="45">
      <c r="A101" s="1" t="s">
        <v>283</v>
      </c>
      <c r="B101" s="2" t="s">
        <v>108</v>
      </c>
      <c r="C101" s="4" t="s">
        <v>202</v>
      </c>
      <c r="D101" s="4" t="s">
        <v>202</v>
      </c>
      <c r="E101" s="18" t="s">
        <v>112</v>
      </c>
      <c r="F101" s="19" t="s">
        <v>112</v>
      </c>
      <c r="G101" s="26"/>
      <c r="H101" s="47"/>
      <c r="I101" s="47"/>
      <c r="J101" s="86"/>
      <c r="K101" s="87"/>
      <c r="L101" s="2" t="s">
        <v>109</v>
      </c>
      <c r="M101" s="154"/>
      <c r="N101" s="58"/>
      <c r="O101" s="81" t="str">
        <f t="shared" si="7"/>
        <v/>
      </c>
    </row>
    <row r="102" spans="1:15" ht="60">
      <c r="A102" s="1" t="s">
        <v>284</v>
      </c>
      <c r="B102" s="2" t="s">
        <v>110</v>
      </c>
      <c r="C102" s="18" t="s">
        <v>112</v>
      </c>
      <c r="D102" s="18" t="s">
        <v>112</v>
      </c>
      <c r="E102" s="18" t="s">
        <v>112</v>
      </c>
      <c r="F102" s="19" t="s">
        <v>112</v>
      </c>
      <c r="G102" s="26"/>
      <c r="H102" s="86"/>
      <c r="I102" s="86"/>
      <c r="J102" s="86"/>
      <c r="K102" s="87"/>
      <c r="L102" s="2" t="s">
        <v>111</v>
      </c>
      <c r="M102" s="150"/>
      <c r="N102" s="55"/>
      <c r="O102" s="81" t="str">
        <f t="shared" si="7"/>
        <v/>
      </c>
    </row>
    <row r="103" spans="1:15">
      <c r="A103" s="66" t="s">
        <v>209</v>
      </c>
      <c r="B103" s="30"/>
      <c r="C103" s="30"/>
      <c r="D103" s="30"/>
      <c r="E103" s="30"/>
      <c r="F103" s="30"/>
      <c r="G103" s="30"/>
      <c r="H103" s="92">
        <f>COUNTIF(C$47:C$102,"M")</f>
        <v>32</v>
      </c>
      <c r="I103" s="92">
        <f t="shared" ref="I103:K103" si="8">COUNTIF(D$47:D$102,"M")</f>
        <v>39</v>
      </c>
      <c r="J103" s="92">
        <f t="shared" si="8"/>
        <v>41</v>
      </c>
      <c r="K103" s="92">
        <f t="shared" si="8"/>
        <v>41</v>
      </c>
      <c r="L103" s="30"/>
      <c r="M103" s="151"/>
      <c r="N103" s="109" t="str">
        <f>IF(H$104=0,"",IF((H$103=(SUM(H104:H106))),"","Please fill in all the control points for Year 1!"))</f>
        <v/>
      </c>
      <c r="O103" s="113"/>
    </row>
    <row r="104" spans="1:15">
      <c r="A104" s="63" t="s">
        <v>204</v>
      </c>
      <c r="B104" s="64"/>
      <c r="C104" s="64"/>
      <c r="D104" s="64"/>
      <c r="E104" s="64"/>
      <c r="F104" s="64"/>
      <c r="G104" s="64"/>
      <c r="H104" s="93">
        <f>COUNTIFS(C$47:C$102,"M",H$47:H$102,"C")</f>
        <v>0</v>
      </c>
      <c r="I104" s="93">
        <f t="shared" ref="I104:K104" si="9">COUNTIFS(D$47:D$102,"M",I$47:I$102,"C")</f>
        <v>0</v>
      </c>
      <c r="J104" s="93">
        <f t="shared" si="9"/>
        <v>0</v>
      </c>
      <c r="K104" s="93">
        <f t="shared" si="9"/>
        <v>0</v>
      </c>
      <c r="L104" s="121"/>
      <c r="M104" s="151"/>
      <c r="N104" s="109" t="str">
        <f>IF(I$104=0,"",IF((I$103=(SUM(I104:I106))),"","Please fill in all the control points for Year 2!"))</f>
        <v/>
      </c>
      <c r="O104" s="113"/>
    </row>
    <row r="105" spans="1:15">
      <c r="A105" s="66" t="s">
        <v>205</v>
      </c>
      <c r="B105" s="30"/>
      <c r="C105" s="30"/>
      <c r="D105" s="30"/>
      <c r="E105" s="30"/>
      <c r="F105" s="30"/>
      <c r="G105" s="30"/>
      <c r="H105" s="93">
        <f>COUNTIFS(C$47:C$102,"M",H$47:H$102,"N/C")</f>
        <v>0</v>
      </c>
      <c r="I105" s="93">
        <f t="shared" ref="I105:K105" si="10">COUNTIFS(D$47:D$102,"M",I$47:I$102,"N/C")</f>
        <v>0</v>
      </c>
      <c r="J105" s="93">
        <f t="shared" si="10"/>
        <v>0</v>
      </c>
      <c r="K105" s="93">
        <f t="shared" si="10"/>
        <v>0</v>
      </c>
      <c r="L105" s="30"/>
      <c r="M105" s="151"/>
      <c r="N105" s="109" t="str">
        <f>IF(J$104=0,"",IF((J$103=(SUM(J104:J106))),"","Please fill in all the control points for Year 3!"))</f>
        <v/>
      </c>
      <c r="O105" s="113"/>
    </row>
    <row r="106" spans="1:15">
      <c r="A106" s="63" t="s">
        <v>203</v>
      </c>
      <c r="B106" s="64"/>
      <c r="C106" s="64"/>
      <c r="D106" s="64"/>
      <c r="E106" s="64"/>
      <c r="F106" s="64"/>
      <c r="G106" s="64"/>
      <c r="H106" s="93">
        <f>COUNTIFS(C$47:C$102,"M",H$47:H$102,"N/A")</f>
        <v>0</v>
      </c>
      <c r="I106" s="93">
        <f t="shared" ref="I106:K106" si="11">COUNTIFS(D$47:D$102,"M",I$47:I$102,"N/A")</f>
        <v>0</v>
      </c>
      <c r="J106" s="93">
        <f t="shared" si="11"/>
        <v>0</v>
      </c>
      <c r="K106" s="93">
        <f t="shared" si="11"/>
        <v>0</v>
      </c>
      <c r="L106" s="121"/>
      <c r="M106" s="151"/>
      <c r="N106" s="109" t="str">
        <f>IF(K$104=0,"",IF((K$103=(SUM(K104:K106))),"","Please fill in all the control points for Year 4!"))</f>
        <v/>
      </c>
      <c r="O106" s="113"/>
    </row>
    <row r="107" spans="1:15">
      <c r="A107" s="66" t="s">
        <v>207</v>
      </c>
      <c r="B107" s="30"/>
      <c r="C107" s="30"/>
      <c r="D107" s="30"/>
      <c r="E107" s="30"/>
      <c r="F107" s="30"/>
      <c r="G107" s="30"/>
      <c r="H107" s="92">
        <f>COUNTIF(C$47:C$102,"X")</f>
        <v>14</v>
      </c>
      <c r="I107" s="92">
        <f t="shared" ref="I107:K107" si="12">COUNTIF(D$47:D$102,"X")</f>
        <v>7</v>
      </c>
      <c r="J107" s="92">
        <f t="shared" si="12"/>
        <v>5</v>
      </c>
      <c r="K107" s="92">
        <f t="shared" si="12"/>
        <v>5</v>
      </c>
      <c r="L107" s="30"/>
      <c r="M107" s="152"/>
      <c r="N107" s="57"/>
      <c r="O107" s="113"/>
    </row>
    <row r="108" spans="1:15">
      <c r="A108" s="63" t="s">
        <v>206</v>
      </c>
      <c r="B108" s="64"/>
      <c r="C108" s="64"/>
      <c r="D108" s="64"/>
      <c r="E108" s="64"/>
      <c r="F108" s="64"/>
      <c r="G108" s="64"/>
      <c r="H108" s="129">
        <f>COUNTIFS(C$47:C$102,"X",H$47:H$102,"C")</f>
        <v>0</v>
      </c>
      <c r="I108" s="129">
        <f t="shared" ref="I108:K108" si="13">COUNTIFS(D$47:D$102,"X",I$47:I$102,"C")</f>
        <v>0</v>
      </c>
      <c r="J108" s="129">
        <f t="shared" si="13"/>
        <v>0</v>
      </c>
      <c r="K108" s="129">
        <f t="shared" si="13"/>
        <v>0</v>
      </c>
      <c r="L108" s="121"/>
      <c r="M108" s="152"/>
      <c r="N108" s="57"/>
      <c r="O108" s="113"/>
    </row>
    <row r="109" spans="1:15">
      <c r="A109" s="67"/>
      <c r="B109" s="30"/>
      <c r="C109" s="30"/>
      <c r="D109" s="30"/>
      <c r="E109" s="30"/>
      <c r="F109" s="30"/>
      <c r="G109" s="30"/>
      <c r="H109" s="49"/>
      <c r="I109" s="49"/>
      <c r="J109" s="49"/>
      <c r="K109" s="49"/>
      <c r="L109" s="30"/>
      <c r="M109" s="152"/>
      <c r="N109" s="57"/>
      <c r="O109" s="113"/>
    </row>
    <row r="110" spans="1:15">
      <c r="A110" s="43" t="s">
        <v>113</v>
      </c>
      <c r="B110" s="44"/>
      <c r="C110" s="44"/>
      <c r="D110" s="44"/>
      <c r="E110" s="44"/>
      <c r="F110" s="44"/>
      <c r="G110" s="44"/>
      <c r="H110" s="45"/>
      <c r="I110" s="45"/>
      <c r="J110" s="45"/>
      <c r="K110" s="45"/>
      <c r="L110" s="44"/>
      <c r="M110" s="153"/>
      <c r="N110" s="45"/>
      <c r="O110" s="111"/>
    </row>
    <row r="111" spans="1:15">
      <c r="A111" s="98" t="s">
        <v>10</v>
      </c>
      <c r="B111" s="107" t="s">
        <v>348</v>
      </c>
      <c r="C111" s="37" t="s">
        <v>10</v>
      </c>
      <c r="D111" s="37" t="s">
        <v>10</v>
      </c>
      <c r="E111" s="37" t="s">
        <v>10</v>
      </c>
      <c r="F111" s="37" t="s">
        <v>10</v>
      </c>
      <c r="G111" s="38"/>
      <c r="H111" s="51"/>
      <c r="I111" s="51"/>
      <c r="J111" s="51"/>
      <c r="K111" s="51"/>
      <c r="L111" s="122" t="s">
        <v>10</v>
      </c>
      <c r="M111" s="155"/>
      <c r="N111" s="41"/>
      <c r="O111" s="114"/>
    </row>
    <row r="112" spans="1:15">
      <c r="A112" s="99" t="s">
        <v>10</v>
      </c>
      <c r="B112" s="108" t="s">
        <v>349</v>
      </c>
      <c r="C112" s="15" t="s">
        <v>10</v>
      </c>
      <c r="D112" s="15" t="s">
        <v>10</v>
      </c>
      <c r="E112" s="15" t="s">
        <v>10</v>
      </c>
      <c r="F112" s="15" t="s">
        <v>10</v>
      </c>
      <c r="G112" s="24"/>
      <c r="H112" s="52"/>
      <c r="I112" s="52"/>
      <c r="J112" s="52"/>
      <c r="K112" s="52"/>
      <c r="L112" s="123" t="s">
        <v>10</v>
      </c>
      <c r="M112" s="156"/>
      <c r="N112" s="42"/>
      <c r="O112" s="115"/>
    </row>
    <row r="113" spans="1:15" ht="165">
      <c r="A113" s="39" t="s">
        <v>114</v>
      </c>
      <c r="B113" s="2" t="s">
        <v>115</v>
      </c>
      <c r="C113" s="20" t="s">
        <v>112</v>
      </c>
      <c r="D113" s="20" t="s">
        <v>112</v>
      </c>
      <c r="E113" s="20" t="s">
        <v>112</v>
      </c>
      <c r="F113" s="21" t="s">
        <v>112</v>
      </c>
      <c r="G113" s="27"/>
      <c r="H113" s="88"/>
      <c r="I113" s="88"/>
      <c r="J113" s="88"/>
      <c r="K113" s="89"/>
      <c r="L113" s="120"/>
      <c r="M113" s="154"/>
      <c r="N113" s="58"/>
      <c r="O113" s="83" t="str">
        <f t="shared" si="7"/>
        <v/>
      </c>
    </row>
    <row r="114" spans="1:15" ht="345">
      <c r="A114" s="1" t="s">
        <v>116</v>
      </c>
      <c r="B114" s="2" t="s">
        <v>350</v>
      </c>
      <c r="C114" s="20" t="s">
        <v>112</v>
      </c>
      <c r="D114" s="20" t="s">
        <v>112</v>
      </c>
      <c r="E114" s="20" t="s">
        <v>112</v>
      </c>
      <c r="F114" s="21" t="s">
        <v>112</v>
      </c>
      <c r="G114" s="27"/>
      <c r="H114" s="88"/>
      <c r="I114" s="88"/>
      <c r="J114" s="88"/>
      <c r="K114" s="89"/>
      <c r="L114" s="2"/>
      <c r="M114" s="154"/>
      <c r="N114" s="58"/>
      <c r="O114" s="81" t="str">
        <f t="shared" si="7"/>
        <v/>
      </c>
    </row>
    <row r="115" spans="1:15" ht="45" customHeight="1">
      <c r="A115" s="1" t="s">
        <v>117</v>
      </c>
      <c r="B115" s="2" t="s">
        <v>118</v>
      </c>
      <c r="C115" s="9" t="s">
        <v>202</v>
      </c>
      <c r="D115" s="20" t="s">
        <v>112</v>
      </c>
      <c r="E115" s="20" t="s">
        <v>112</v>
      </c>
      <c r="F115" s="21" t="s">
        <v>112</v>
      </c>
      <c r="G115" s="27"/>
      <c r="H115" s="47"/>
      <c r="I115" s="88"/>
      <c r="J115" s="88"/>
      <c r="K115" s="89"/>
      <c r="L115" s="2" t="s">
        <v>119</v>
      </c>
      <c r="M115" s="154"/>
      <c r="N115" s="58"/>
      <c r="O115" s="81" t="str">
        <f t="shared" si="7"/>
        <v/>
      </c>
    </row>
    <row r="116" spans="1:15">
      <c r="A116" s="99" t="s">
        <v>10</v>
      </c>
      <c r="B116" s="108" t="s">
        <v>351</v>
      </c>
      <c r="C116" s="15" t="s">
        <v>10</v>
      </c>
      <c r="D116" s="15" t="s">
        <v>10</v>
      </c>
      <c r="E116" s="15" t="s">
        <v>10</v>
      </c>
      <c r="F116" s="15" t="s">
        <v>10</v>
      </c>
      <c r="G116" s="15"/>
      <c r="H116" s="52"/>
      <c r="I116" s="52"/>
      <c r="J116" s="52"/>
      <c r="K116" s="52"/>
      <c r="L116" s="123" t="s">
        <v>10</v>
      </c>
      <c r="M116" s="156"/>
      <c r="N116" s="42"/>
      <c r="O116" s="115"/>
    </row>
    <row r="117" spans="1:15" ht="180">
      <c r="A117" s="1" t="s">
        <v>120</v>
      </c>
      <c r="B117" s="2" t="s">
        <v>352</v>
      </c>
      <c r="C117" s="18" t="s">
        <v>112</v>
      </c>
      <c r="D117" s="18" t="s">
        <v>112</v>
      </c>
      <c r="E117" s="18" t="s">
        <v>112</v>
      </c>
      <c r="F117" s="19" t="s">
        <v>112</v>
      </c>
      <c r="G117" s="26"/>
      <c r="H117" s="86"/>
      <c r="I117" s="86"/>
      <c r="J117" s="86"/>
      <c r="K117" s="87"/>
      <c r="L117" s="2" t="s">
        <v>353</v>
      </c>
      <c r="M117" s="154"/>
      <c r="N117" s="58"/>
      <c r="O117" s="81" t="str">
        <f t="shared" si="7"/>
        <v/>
      </c>
    </row>
    <row r="118" spans="1:15" ht="45">
      <c r="A118" s="1" t="s">
        <v>285</v>
      </c>
      <c r="B118" s="2" t="s">
        <v>121</v>
      </c>
      <c r="C118" s="4" t="s">
        <v>202</v>
      </c>
      <c r="D118" s="4" t="s">
        <v>202</v>
      </c>
      <c r="E118" s="4" t="s">
        <v>202</v>
      </c>
      <c r="F118" s="8" t="s">
        <v>202</v>
      </c>
      <c r="G118" s="26"/>
      <c r="H118" s="47"/>
      <c r="I118" s="47"/>
      <c r="J118" s="47"/>
      <c r="K118" s="50"/>
      <c r="L118" s="118" t="s">
        <v>354</v>
      </c>
      <c r="M118" s="154"/>
      <c r="N118" s="58"/>
      <c r="O118" s="81" t="str">
        <f t="shared" si="7"/>
        <v/>
      </c>
    </row>
    <row r="119" spans="1:15">
      <c r="A119" s="99" t="s">
        <v>12</v>
      </c>
      <c r="B119" s="108" t="s">
        <v>355</v>
      </c>
      <c r="C119" s="15"/>
      <c r="D119" s="15"/>
      <c r="E119" s="15"/>
      <c r="F119" s="15"/>
      <c r="G119" s="15"/>
      <c r="H119" s="52"/>
      <c r="I119" s="52"/>
      <c r="J119" s="52"/>
      <c r="K119" s="52"/>
      <c r="L119" s="123"/>
      <c r="M119" s="156"/>
      <c r="N119" s="42"/>
      <c r="O119" s="115"/>
    </row>
    <row r="120" spans="1:15" ht="105">
      <c r="A120" s="1" t="s">
        <v>122</v>
      </c>
      <c r="B120" s="2" t="s">
        <v>356</v>
      </c>
      <c r="C120" s="18" t="s">
        <v>112</v>
      </c>
      <c r="D120" s="18" t="s">
        <v>112</v>
      </c>
      <c r="E120" s="18" t="s">
        <v>112</v>
      </c>
      <c r="F120" s="19" t="s">
        <v>112</v>
      </c>
      <c r="G120" s="26"/>
      <c r="H120" s="86"/>
      <c r="I120" s="86"/>
      <c r="J120" s="86"/>
      <c r="K120" s="87"/>
      <c r="L120" s="120" t="s">
        <v>123</v>
      </c>
      <c r="M120" s="154"/>
      <c r="N120" s="58"/>
      <c r="O120" s="81" t="str">
        <f t="shared" si="7"/>
        <v/>
      </c>
    </row>
    <row r="121" spans="1:15" ht="45">
      <c r="A121" s="1" t="s">
        <v>124</v>
      </c>
      <c r="B121" s="2" t="s">
        <v>125</v>
      </c>
      <c r="C121" s="18" t="s">
        <v>112</v>
      </c>
      <c r="D121" s="18" t="s">
        <v>112</v>
      </c>
      <c r="E121" s="18" t="s">
        <v>112</v>
      </c>
      <c r="F121" s="19" t="s">
        <v>112</v>
      </c>
      <c r="G121" s="26"/>
      <c r="H121" s="86"/>
      <c r="I121" s="86"/>
      <c r="J121" s="86"/>
      <c r="K121" s="87"/>
      <c r="L121" s="120"/>
      <c r="M121" s="154"/>
      <c r="N121" s="58"/>
      <c r="O121" s="81" t="str">
        <f t="shared" si="7"/>
        <v/>
      </c>
    </row>
    <row r="122" spans="1:15" ht="105">
      <c r="A122" s="1" t="s">
        <v>126</v>
      </c>
      <c r="B122" s="2" t="s">
        <v>357</v>
      </c>
      <c r="C122" s="18" t="s">
        <v>112</v>
      </c>
      <c r="D122" s="18" t="s">
        <v>112</v>
      </c>
      <c r="E122" s="18" t="s">
        <v>112</v>
      </c>
      <c r="F122" s="19" t="s">
        <v>112</v>
      </c>
      <c r="G122" s="26"/>
      <c r="H122" s="86"/>
      <c r="I122" s="86"/>
      <c r="J122" s="86"/>
      <c r="K122" s="87"/>
      <c r="L122" s="120"/>
      <c r="M122" s="154"/>
      <c r="N122" s="58"/>
      <c r="O122" s="81" t="str">
        <f t="shared" si="7"/>
        <v/>
      </c>
    </row>
    <row r="123" spans="1:15">
      <c r="A123" s="99" t="s">
        <v>10</v>
      </c>
      <c r="B123" s="108" t="s">
        <v>358</v>
      </c>
      <c r="C123" s="15" t="s">
        <v>10</v>
      </c>
      <c r="D123" s="15" t="s">
        <v>10</v>
      </c>
      <c r="E123" s="15" t="s">
        <v>10</v>
      </c>
      <c r="F123" s="15" t="s">
        <v>10</v>
      </c>
      <c r="G123" s="15"/>
      <c r="H123" s="52"/>
      <c r="I123" s="52"/>
      <c r="J123" s="52"/>
      <c r="K123" s="52"/>
      <c r="L123" s="123" t="s">
        <v>10</v>
      </c>
      <c r="M123" s="156"/>
      <c r="N123" s="42"/>
      <c r="O123" s="115"/>
    </row>
    <row r="124" spans="1:15" ht="90">
      <c r="A124" s="1" t="s">
        <v>127</v>
      </c>
      <c r="B124" s="2" t="s">
        <v>359</v>
      </c>
      <c r="C124" s="18" t="s">
        <v>112</v>
      </c>
      <c r="D124" s="18" t="s">
        <v>112</v>
      </c>
      <c r="E124" s="18" t="s">
        <v>112</v>
      </c>
      <c r="F124" s="19" t="s">
        <v>112</v>
      </c>
      <c r="G124" s="26"/>
      <c r="H124" s="86"/>
      <c r="I124" s="86"/>
      <c r="J124" s="86"/>
      <c r="K124" s="87"/>
      <c r="L124" s="2" t="s">
        <v>128</v>
      </c>
      <c r="M124" s="154"/>
      <c r="N124" s="58"/>
      <c r="O124" s="81" t="str">
        <f t="shared" si="7"/>
        <v/>
      </c>
    </row>
    <row r="125" spans="1:15" ht="95.25" customHeight="1">
      <c r="A125" s="1" t="s">
        <v>286</v>
      </c>
      <c r="B125" s="2" t="s">
        <v>360</v>
      </c>
      <c r="C125" s="18" t="s">
        <v>112</v>
      </c>
      <c r="D125" s="18" t="s">
        <v>112</v>
      </c>
      <c r="E125" s="18" t="s">
        <v>112</v>
      </c>
      <c r="F125" s="19" t="s">
        <v>112</v>
      </c>
      <c r="G125" s="26"/>
      <c r="H125" s="86"/>
      <c r="I125" s="86"/>
      <c r="J125" s="86"/>
      <c r="K125" s="87"/>
      <c r="L125" s="2"/>
      <c r="M125" s="154"/>
      <c r="N125" s="58"/>
      <c r="O125" s="81" t="str">
        <f t="shared" si="7"/>
        <v/>
      </c>
    </row>
    <row r="126" spans="1:15" ht="87.75" customHeight="1">
      <c r="A126" s="1" t="s">
        <v>287</v>
      </c>
      <c r="B126" s="2" t="s">
        <v>129</v>
      </c>
      <c r="C126" s="18" t="s">
        <v>112</v>
      </c>
      <c r="D126" s="18" t="s">
        <v>112</v>
      </c>
      <c r="E126" s="18" t="s">
        <v>112</v>
      </c>
      <c r="F126" s="19" t="s">
        <v>112</v>
      </c>
      <c r="G126" s="26"/>
      <c r="H126" s="86"/>
      <c r="I126" s="86"/>
      <c r="J126" s="86"/>
      <c r="K126" s="87"/>
      <c r="L126" s="2"/>
      <c r="M126" s="154"/>
      <c r="N126" s="58"/>
      <c r="O126" s="81" t="str">
        <f t="shared" si="7"/>
        <v/>
      </c>
    </row>
    <row r="127" spans="1:15">
      <c r="A127" s="99" t="s">
        <v>10</v>
      </c>
      <c r="B127" s="108" t="s">
        <v>361</v>
      </c>
      <c r="C127" s="15" t="s">
        <v>10</v>
      </c>
      <c r="D127" s="15" t="s">
        <v>10</v>
      </c>
      <c r="E127" s="15" t="s">
        <v>10</v>
      </c>
      <c r="F127" s="15" t="s">
        <v>10</v>
      </c>
      <c r="G127" s="15"/>
      <c r="H127" s="52"/>
      <c r="I127" s="52"/>
      <c r="J127" s="52"/>
      <c r="K127" s="52"/>
      <c r="L127" s="123" t="s">
        <v>10</v>
      </c>
      <c r="M127" s="156"/>
      <c r="N127" s="42"/>
      <c r="O127" s="115"/>
    </row>
    <row r="128" spans="1:15" ht="369" customHeight="1">
      <c r="A128" s="1" t="s">
        <v>288</v>
      </c>
      <c r="B128" s="2" t="s">
        <v>362</v>
      </c>
      <c r="C128" s="20" t="s">
        <v>112</v>
      </c>
      <c r="D128" s="20" t="s">
        <v>112</v>
      </c>
      <c r="E128" s="20" t="s">
        <v>112</v>
      </c>
      <c r="F128" s="21" t="s">
        <v>112</v>
      </c>
      <c r="G128" s="27"/>
      <c r="H128" s="88"/>
      <c r="I128" s="88"/>
      <c r="J128" s="88"/>
      <c r="K128" s="89"/>
      <c r="L128" s="2" t="s">
        <v>130</v>
      </c>
      <c r="M128" s="154" t="s">
        <v>452</v>
      </c>
      <c r="N128" s="58"/>
      <c r="O128" s="81" t="str">
        <f t="shared" si="7"/>
        <v/>
      </c>
    </row>
    <row r="129" spans="1:15" ht="220.5">
      <c r="A129" s="1" t="s">
        <v>289</v>
      </c>
      <c r="B129" s="2" t="s">
        <v>131</v>
      </c>
      <c r="C129" s="20" t="s">
        <v>112</v>
      </c>
      <c r="D129" s="20" t="s">
        <v>112</v>
      </c>
      <c r="E129" s="20" t="s">
        <v>112</v>
      </c>
      <c r="F129" s="21" t="s">
        <v>112</v>
      </c>
      <c r="G129" s="27"/>
      <c r="H129" s="88"/>
      <c r="I129" s="88"/>
      <c r="J129" s="88"/>
      <c r="K129" s="89"/>
      <c r="L129" s="2" t="s">
        <v>132</v>
      </c>
      <c r="M129" s="154" t="s">
        <v>438</v>
      </c>
      <c r="N129" s="58"/>
      <c r="O129" s="81" t="str">
        <f t="shared" si="7"/>
        <v/>
      </c>
    </row>
    <row r="130" spans="1:15" ht="45" customHeight="1">
      <c r="A130" s="1" t="s">
        <v>133</v>
      </c>
      <c r="B130" s="2" t="s">
        <v>134</v>
      </c>
      <c r="C130" s="20" t="s">
        <v>112</v>
      </c>
      <c r="D130" s="20" t="s">
        <v>112</v>
      </c>
      <c r="E130" s="20" t="s">
        <v>112</v>
      </c>
      <c r="F130" s="21" t="s">
        <v>112</v>
      </c>
      <c r="G130" s="27"/>
      <c r="H130" s="88"/>
      <c r="I130" s="88"/>
      <c r="J130" s="88"/>
      <c r="K130" s="89"/>
      <c r="L130" s="120"/>
      <c r="M130" s="154" t="s">
        <v>449</v>
      </c>
      <c r="N130" s="58"/>
      <c r="O130" s="81" t="str">
        <f t="shared" si="7"/>
        <v/>
      </c>
    </row>
    <row r="131" spans="1:15" ht="45" customHeight="1">
      <c r="A131" s="1" t="s">
        <v>290</v>
      </c>
      <c r="B131" s="2" t="s">
        <v>135</v>
      </c>
      <c r="C131" s="20" t="s">
        <v>112</v>
      </c>
      <c r="D131" s="20" t="s">
        <v>112</v>
      </c>
      <c r="E131" s="20" t="s">
        <v>112</v>
      </c>
      <c r="F131" s="21" t="s">
        <v>112</v>
      </c>
      <c r="G131" s="27"/>
      <c r="H131" s="88"/>
      <c r="I131" s="88"/>
      <c r="J131" s="88"/>
      <c r="K131" s="89"/>
      <c r="L131" s="118" t="s">
        <v>12</v>
      </c>
      <c r="M131" s="154"/>
      <c r="N131" s="58"/>
      <c r="O131" s="81" t="str">
        <f t="shared" si="7"/>
        <v/>
      </c>
    </row>
    <row r="132" spans="1:15" ht="60">
      <c r="A132" s="1" t="s">
        <v>136</v>
      </c>
      <c r="B132" s="2" t="s">
        <v>137</v>
      </c>
      <c r="C132" s="20" t="s">
        <v>112</v>
      </c>
      <c r="D132" s="20" t="s">
        <v>112</v>
      </c>
      <c r="E132" s="20" t="s">
        <v>112</v>
      </c>
      <c r="F132" s="21" t="s">
        <v>112</v>
      </c>
      <c r="G132" s="27"/>
      <c r="H132" s="88"/>
      <c r="I132" s="88"/>
      <c r="J132" s="88"/>
      <c r="K132" s="89"/>
      <c r="L132" s="2" t="s">
        <v>363</v>
      </c>
      <c r="M132" s="154"/>
      <c r="N132" s="58"/>
      <c r="O132" s="81" t="str">
        <f t="shared" si="7"/>
        <v/>
      </c>
    </row>
    <row r="133" spans="1:15" ht="67.5" customHeight="1">
      <c r="A133" s="1" t="s">
        <v>138</v>
      </c>
      <c r="B133" s="2" t="s">
        <v>139</v>
      </c>
      <c r="C133" s="20" t="s">
        <v>112</v>
      </c>
      <c r="D133" s="20" t="s">
        <v>112</v>
      </c>
      <c r="E133" s="20" t="s">
        <v>112</v>
      </c>
      <c r="F133" s="21" t="s">
        <v>112</v>
      </c>
      <c r="G133" s="27"/>
      <c r="H133" s="88"/>
      <c r="I133" s="88"/>
      <c r="J133" s="88"/>
      <c r="K133" s="89"/>
      <c r="L133" s="2" t="s">
        <v>364</v>
      </c>
      <c r="M133" s="154"/>
      <c r="N133" s="58"/>
      <c r="O133" s="81" t="str">
        <f t="shared" ref="O133:O186" si="14">IF(OR((H133="N/A")*AND(C133="M"),(I133="N/A")*AND(D133="M"),(J133="N/A")*AND(E133="M"),(K133="N/A")*AND(F133="M"),H133="N/C",I133="N/C",J133="N/C",K133="N/C"),IF(N133="","Please comment!",""),"")</f>
        <v/>
      </c>
    </row>
    <row r="134" spans="1:15">
      <c r="A134" s="99" t="s">
        <v>10</v>
      </c>
      <c r="B134" s="108" t="s">
        <v>215</v>
      </c>
      <c r="C134" s="15" t="s">
        <v>10</v>
      </c>
      <c r="D134" s="15" t="s">
        <v>10</v>
      </c>
      <c r="E134" s="15" t="s">
        <v>10</v>
      </c>
      <c r="F134" s="15" t="s">
        <v>10</v>
      </c>
      <c r="G134" s="15"/>
      <c r="H134" s="52"/>
      <c r="I134" s="52"/>
      <c r="J134" s="52"/>
      <c r="K134" s="52"/>
      <c r="L134" s="123" t="s">
        <v>10</v>
      </c>
      <c r="M134" s="156"/>
      <c r="N134" s="42"/>
      <c r="O134" s="115"/>
    </row>
    <row r="135" spans="1:15" ht="90">
      <c r="A135" s="1" t="s">
        <v>140</v>
      </c>
      <c r="B135" s="2" t="s">
        <v>141</v>
      </c>
      <c r="C135" s="18" t="s">
        <v>112</v>
      </c>
      <c r="D135" s="18" t="s">
        <v>112</v>
      </c>
      <c r="E135" s="18" t="s">
        <v>112</v>
      </c>
      <c r="F135" s="19" t="s">
        <v>112</v>
      </c>
      <c r="G135" s="26"/>
      <c r="H135" s="86"/>
      <c r="I135" s="86"/>
      <c r="J135" s="86"/>
      <c r="K135" s="87"/>
      <c r="L135" s="2"/>
      <c r="M135" s="154"/>
      <c r="N135" s="58"/>
      <c r="O135" s="81" t="str">
        <f t="shared" si="14"/>
        <v/>
      </c>
    </row>
    <row r="136" spans="1:15" ht="47.25">
      <c r="A136" s="1" t="s">
        <v>142</v>
      </c>
      <c r="B136" s="6" t="s">
        <v>143</v>
      </c>
      <c r="C136" s="18" t="s">
        <v>112</v>
      </c>
      <c r="D136" s="18" t="s">
        <v>112</v>
      </c>
      <c r="E136" s="18" t="s">
        <v>112</v>
      </c>
      <c r="F136" s="19" t="s">
        <v>112</v>
      </c>
      <c r="G136" s="26"/>
      <c r="H136" s="86"/>
      <c r="I136" s="86"/>
      <c r="J136" s="86"/>
      <c r="K136" s="87"/>
      <c r="L136" s="2"/>
      <c r="M136" s="154" t="s">
        <v>441</v>
      </c>
      <c r="N136" s="58" t="s">
        <v>450</v>
      </c>
      <c r="O136" s="81" t="str">
        <f t="shared" si="14"/>
        <v/>
      </c>
    </row>
    <row r="137" spans="1:15" ht="45" customHeight="1">
      <c r="A137" s="1" t="s">
        <v>291</v>
      </c>
      <c r="B137" s="6" t="s">
        <v>144</v>
      </c>
      <c r="C137" s="4" t="s">
        <v>202</v>
      </c>
      <c r="D137" s="4" t="s">
        <v>202</v>
      </c>
      <c r="E137" s="4" t="s">
        <v>202</v>
      </c>
      <c r="F137" s="8" t="s">
        <v>202</v>
      </c>
      <c r="G137" s="26"/>
      <c r="H137" s="47"/>
      <c r="I137" s="47"/>
      <c r="J137" s="47"/>
      <c r="K137" s="50"/>
      <c r="L137" s="2"/>
      <c r="M137" s="154"/>
      <c r="N137" s="58"/>
      <c r="O137" s="81" t="str">
        <f t="shared" si="14"/>
        <v/>
      </c>
    </row>
    <row r="138" spans="1:15" ht="90">
      <c r="A138" s="1" t="s">
        <v>292</v>
      </c>
      <c r="B138" s="2" t="s">
        <v>145</v>
      </c>
      <c r="C138" s="18" t="s">
        <v>112</v>
      </c>
      <c r="D138" s="18" t="s">
        <v>112</v>
      </c>
      <c r="E138" s="18" t="s">
        <v>112</v>
      </c>
      <c r="F138" s="19" t="s">
        <v>112</v>
      </c>
      <c r="G138" s="26"/>
      <c r="H138" s="86"/>
      <c r="I138" s="86"/>
      <c r="J138" s="86"/>
      <c r="K138" s="87"/>
      <c r="L138" s="2" t="s">
        <v>12</v>
      </c>
      <c r="M138" s="154"/>
      <c r="N138" s="58"/>
      <c r="O138" s="81" t="str">
        <f t="shared" si="14"/>
        <v/>
      </c>
    </row>
    <row r="139" spans="1:15" ht="90">
      <c r="A139" s="1" t="s">
        <v>146</v>
      </c>
      <c r="B139" s="2" t="s">
        <v>147</v>
      </c>
      <c r="C139" s="18" t="s">
        <v>112</v>
      </c>
      <c r="D139" s="18" t="s">
        <v>112</v>
      </c>
      <c r="E139" s="18" t="s">
        <v>112</v>
      </c>
      <c r="F139" s="19" t="s">
        <v>112</v>
      </c>
      <c r="G139" s="26"/>
      <c r="H139" s="86"/>
      <c r="I139" s="86"/>
      <c r="J139" s="86"/>
      <c r="K139" s="87"/>
      <c r="L139" s="2"/>
      <c r="M139" s="154"/>
      <c r="N139" s="58"/>
      <c r="O139" s="81" t="str">
        <f t="shared" si="14"/>
        <v/>
      </c>
    </row>
    <row r="140" spans="1:15" ht="69.75" customHeight="1">
      <c r="A140" s="1" t="s">
        <v>293</v>
      </c>
      <c r="B140" s="2" t="s">
        <v>148</v>
      </c>
      <c r="C140" s="4" t="s">
        <v>202</v>
      </c>
      <c r="D140" s="4" t="s">
        <v>202</v>
      </c>
      <c r="E140" s="4" t="s">
        <v>202</v>
      </c>
      <c r="F140" s="8" t="s">
        <v>202</v>
      </c>
      <c r="G140" s="26"/>
      <c r="H140" s="47"/>
      <c r="I140" s="47"/>
      <c r="J140" s="47"/>
      <c r="K140" s="50"/>
      <c r="L140" s="2" t="s">
        <v>12</v>
      </c>
      <c r="M140" s="154"/>
      <c r="N140" s="58"/>
      <c r="O140" s="81" t="str">
        <f t="shared" si="14"/>
        <v/>
      </c>
    </row>
    <row r="141" spans="1:15">
      <c r="A141" s="97" t="s">
        <v>12</v>
      </c>
      <c r="B141" s="106" t="s">
        <v>365</v>
      </c>
      <c r="C141" s="14" t="s">
        <v>10</v>
      </c>
      <c r="D141" s="14" t="s">
        <v>10</v>
      </c>
      <c r="E141" s="14" t="s">
        <v>10</v>
      </c>
      <c r="F141" s="14" t="s">
        <v>10</v>
      </c>
      <c r="G141" s="24"/>
      <c r="H141" s="46"/>
      <c r="I141" s="46"/>
      <c r="J141" s="46"/>
      <c r="K141" s="46"/>
      <c r="L141" s="116" t="s">
        <v>12</v>
      </c>
      <c r="M141" s="149"/>
      <c r="N141" s="40"/>
      <c r="O141" s="112"/>
    </row>
    <row r="142" spans="1:15">
      <c r="A142" s="99"/>
      <c r="B142" s="108" t="s">
        <v>149</v>
      </c>
      <c r="C142" s="15"/>
      <c r="D142" s="15"/>
      <c r="E142" s="15"/>
      <c r="F142" s="15"/>
      <c r="G142" s="15"/>
      <c r="H142" s="52"/>
      <c r="I142" s="52"/>
      <c r="J142" s="52"/>
      <c r="K142" s="52"/>
      <c r="L142" s="123"/>
      <c r="M142" s="156"/>
      <c r="N142" s="42"/>
      <c r="O142" s="115"/>
    </row>
    <row r="143" spans="1:15" ht="75">
      <c r="A143" s="1" t="s">
        <v>150</v>
      </c>
      <c r="B143" s="2" t="s">
        <v>366</v>
      </c>
      <c r="C143" s="22" t="s">
        <v>112</v>
      </c>
      <c r="D143" s="22" t="s">
        <v>112</v>
      </c>
      <c r="E143" s="18" t="s">
        <v>112</v>
      </c>
      <c r="F143" s="19" t="s">
        <v>112</v>
      </c>
      <c r="G143" s="26"/>
      <c r="H143" s="90"/>
      <c r="I143" s="90"/>
      <c r="J143" s="86"/>
      <c r="K143" s="87"/>
      <c r="L143" s="2" t="s">
        <v>367</v>
      </c>
      <c r="M143" s="154"/>
      <c r="N143" s="58"/>
      <c r="O143" s="81" t="str">
        <f t="shared" si="14"/>
        <v/>
      </c>
    </row>
    <row r="144" spans="1:15" ht="30">
      <c r="A144" s="1" t="s">
        <v>151</v>
      </c>
      <c r="B144" s="2" t="s">
        <v>368</v>
      </c>
      <c r="C144" s="22" t="s">
        <v>112</v>
      </c>
      <c r="D144" s="22" t="s">
        <v>112</v>
      </c>
      <c r="E144" s="18" t="s">
        <v>112</v>
      </c>
      <c r="F144" s="19" t="s">
        <v>112</v>
      </c>
      <c r="G144" s="26"/>
      <c r="H144" s="90"/>
      <c r="I144" s="90"/>
      <c r="J144" s="86"/>
      <c r="K144" s="87"/>
      <c r="L144" s="2" t="s">
        <v>369</v>
      </c>
      <c r="M144" s="154"/>
      <c r="N144" s="58"/>
      <c r="O144" s="81" t="str">
        <f t="shared" ref="O144" si="15">IF(OR((H144="N/A")*AND(C144="M"),(I144="N/A")*AND(D144="M"),(J144="N/A")*AND(E144="M"),(K144="N/A")*AND(F144="M"),H144="N/C",I144="N/C",J144="N/C",K144="N/C"),IF(N144="","Please comment!",""),"")</f>
        <v/>
      </c>
    </row>
    <row r="145" spans="1:15" ht="135">
      <c r="A145" s="1" t="s">
        <v>153</v>
      </c>
      <c r="B145" s="2" t="s">
        <v>152</v>
      </c>
      <c r="C145" s="1" t="s">
        <v>202</v>
      </c>
      <c r="D145" s="18" t="s">
        <v>112</v>
      </c>
      <c r="E145" s="18" t="s">
        <v>112</v>
      </c>
      <c r="F145" s="19" t="s">
        <v>112</v>
      </c>
      <c r="G145" s="26"/>
      <c r="H145" s="3"/>
      <c r="I145" s="86"/>
      <c r="J145" s="86"/>
      <c r="K145" s="87"/>
      <c r="L145" s="2" t="s">
        <v>370</v>
      </c>
      <c r="M145" s="154"/>
      <c r="N145" s="58"/>
      <c r="O145" s="81" t="str">
        <f t="shared" si="14"/>
        <v/>
      </c>
    </row>
    <row r="146" spans="1:15" ht="75">
      <c r="A146" s="1" t="s">
        <v>294</v>
      </c>
      <c r="B146" s="2" t="s">
        <v>154</v>
      </c>
      <c r="C146" s="1" t="s">
        <v>202</v>
      </c>
      <c r="D146" s="18" t="s">
        <v>112</v>
      </c>
      <c r="E146" s="18" t="s">
        <v>112</v>
      </c>
      <c r="F146" s="19" t="s">
        <v>112</v>
      </c>
      <c r="G146" s="26"/>
      <c r="H146" s="3"/>
      <c r="I146" s="86"/>
      <c r="J146" s="86"/>
      <c r="K146" s="87"/>
      <c r="L146" s="2" t="s">
        <v>371</v>
      </c>
      <c r="M146" s="154"/>
      <c r="N146" s="58"/>
      <c r="O146" s="81" t="str">
        <f t="shared" si="14"/>
        <v/>
      </c>
    </row>
    <row r="147" spans="1:15" ht="45" customHeight="1">
      <c r="A147" s="1" t="s">
        <v>157</v>
      </c>
      <c r="B147" s="2" t="s">
        <v>155</v>
      </c>
      <c r="C147" s="4" t="s">
        <v>202</v>
      </c>
      <c r="D147" s="4" t="s">
        <v>202</v>
      </c>
      <c r="E147" s="4" t="s">
        <v>202</v>
      </c>
      <c r="F147" s="8" t="s">
        <v>202</v>
      </c>
      <c r="G147" s="26"/>
      <c r="H147" s="47"/>
      <c r="I147" s="47"/>
      <c r="J147" s="47"/>
      <c r="K147" s="50"/>
      <c r="L147" s="2" t="s">
        <v>12</v>
      </c>
      <c r="M147" s="154"/>
      <c r="N147" s="58"/>
      <c r="O147" s="81" t="str">
        <f t="shared" si="14"/>
        <v/>
      </c>
    </row>
    <row r="148" spans="1:15">
      <c r="A148" s="99" t="s">
        <v>10</v>
      </c>
      <c r="B148" s="108" t="s">
        <v>156</v>
      </c>
      <c r="C148" s="15" t="s">
        <v>10</v>
      </c>
      <c r="D148" s="15" t="s">
        <v>10</v>
      </c>
      <c r="E148" s="15" t="s">
        <v>10</v>
      </c>
      <c r="F148" s="15" t="s">
        <v>10</v>
      </c>
      <c r="G148" s="15"/>
      <c r="H148" s="52"/>
      <c r="I148" s="52"/>
      <c r="J148" s="52"/>
      <c r="K148" s="52"/>
      <c r="L148" s="123" t="s">
        <v>10</v>
      </c>
      <c r="M148" s="156"/>
      <c r="N148" s="42"/>
      <c r="O148" s="115"/>
    </row>
    <row r="149" spans="1:15" ht="120">
      <c r="A149" s="1" t="s">
        <v>160</v>
      </c>
      <c r="B149" s="2" t="s">
        <v>158</v>
      </c>
      <c r="C149" s="18" t="s">
        <v>112</v>
      </c>
      <c r="D149" s="18" t="s">
        <v>112</v>
      </c>
      <c r="E149" s="18" t="s">
        <v>112</v>
      </c>
      <c r="F149" s="19" t="s">
        <v>112</v>
      </c>
      <c r="G149" s="26"/>
      <c r="H149" s="86"/>
      <c r="I149" s="86"/>
      <c r="J149" s="86"/>
      <c r="K149" s="87"/>
      <c r="L149" s="2" t="s">
        <v>159</v>
      </c>
      <c r="M149" s="154"/>
      <c r="N149" s="58"/>
      <c r="O149" s="81" t="str">
        <f t="shared" si="14"/>
        <v/>
      </c>
    </row>
    <row r="150" spans="1:15" ht="45" customHeight="1">
      <c r="A150" s="1" t="s">
        <v>162</v>
      </c>
      <c r="B150" s="2" t="s">
        <v>161</v>
      </c>
      <c r="C150" s="18" t="s">
        <v>112</v>
      </c>
      <c r="D150" s="18" t="s">
        <v>112</v>
      </c>
      <c r="E150" s="18" t="s">
        <v>112</v>
      </c>
      <c r="F150" s="19" t="s">
        <v>112</v>
      </c>
      <c r="G150" s="26"/>
      <c r="H150" s="86"/>
      <c r="I150" s="86"/>
      <c r="J150" s="86"/>
      <c r="K150" s="87"/>
      <c r="L150" s="120"/>
      <c r="M150" s="154"/>
      <c r="N150" s="58"/>
      <c r="O150" s="81" t="str">
        <f t="shared" si="14"/>
        <v/>
      </c>
    </row>
    <row r="151" spans="1:15" ht="45">
      <c r="A151" s="1" t="s">
        <v>165</v>
      </c>
      <c r="B151" s="2" t="s">
        <v>163</v>
      </c>
      <c r="C151" s="7" t="s">
        <v>202</v>
      </c>
      <c r="D151" s="18" t="s">
        <v>112</v>
      </c>
      <c r="E151" s="18" t="s">
        <v>112</v>
      </c>
      <c r="F151" s="19" t="s">
        <v>112</v>
      </c>
      <c r="G151" s="26"/>
      <c r="H151" s="48"/>
      <c r="I151" s="86"/>
      <c r="J151" s="86"/>
      <c r="K151" s="87"/>
      <c r="L151" s="118" t="s">
        <v>164</v>
      </c>
      <c r="M151" s="154"/>
      <c r="N151" s="58"/>
      <c r="O151" s="81" t="str">
        <f t="shared" si="14"/>
        <v/>
      </c>
    </row>
    <row r="152" spans="1:15" ht="67.5" customHeight="1">
      <c r="A152" s="1" t="s">
        <v>169</v>
      </c>
      <c r="B152" s="2" t="s">
        <v>166</v>
      </c>
      <c r="C152" s="1" t="s">
        <v>202</v>
      </c>
      <c r="D152" s="4" t="s">
        <v>202</v>
      </c>
      <c r="E152" s="18" t="s">
        <v>112</v>
      </c>
      <c r="F152" s="19" t="s">
        <v>112</v>
      </c>
      <c r="G152" s="26"/>
      <c r="H152" s="3"/>
      <c r="I152" s="47"/>
      <c r="J152" s="86"/>
      <c r="K152" s="87"/>
      <c r="L152" s="2" t="s">
        <v>167</v>
      </c>
      <c r="M152" s="154"/>
      <c r="N152" s="58"/>
      <c r="O152" s="81" t="str">
        <f t="shared" si="14"/>
        <v/>
      </c>
    </row>
    <row r="153" spans="1:15">
      <c r="A153" s="99" t="s">
        <v>10</v>
      </c>
      <c r="B153" s="108" t="s">
        <v>168</v>
      </c>
      <c r="C153" s="15" t="s">
        <v>10</v>
      </c>
      <c r="D153" s="15" t="s">
        <v>10</v>
      </c>
      <c r="E153" s="15" t="s">
        <v>10</v>
      </c>
      <c r="F153" s="15" t="s">
        <v>10</v>
      </c>
      <c r="G153" s="15"/>
      <c r="H153" s="52"/>
      <c r="I153" s="52"/>
      <c r="J153" s="52"/>
      <c r="K153" s="52"/>
      <c r="L153" s="123" t="s">
        <v>10</v>
      </c>
      <c r="M153" s="156"/>
      <c r="N153" s="42"/>
      <c r="O153" s="115"/>
    </row>
    <row r="154" spans="1:15" ht="121.5" customHeight="1">
      <c r="A154" s="10" t="s">
        <v>172</v>
      </c>
      <c r="B154" s="11" t="s">
        <v>178</v>
      </c>
      <c r="C154" s="22" t="s">
        <v>112</v>
      </c>
      <c r="D154" s="22" t="s">
        <v>112</v>
      </c>
      <c r="E154" s="22" t="s">
        <v>112</v>
      </c>
      <c r="F154" s="23" t="s">
        <v>112</v>
      </c>
      <c r="G154" s="28"/>
      <c r="H154" s="90"/>
      <c r="I154" s="90"/>
      <c r="J154" s="90"/>
      <c r="K154" s="91"/>
      <c r="L154" s="120"/>
      <c r="M154" s="154" t="s">
        <v>440</v>
      </c>
      <c r="N154" s="58"/>
      <c r="O154" s="81" t="str">
        <f>IF(OR((H154="N/A")*AND(C154="M"),(I154="N/A")*AND(D154="M"),(J154="N/A")*AND(E154="M"),(K154="N/A")*AND(F154="M"),H154="N/C",I154="N/C",J154="N/C",K154="N/C"),IF(N154="","Please comment!",""),"")</f>
        <v/>
      </c>
    </row>
    <row r="155" spans="1:15" ht="60">
      <c r="A155" s="1" t="s">
        <v>174</v>
      </c>
      <c r="B155" s="2" t="s">
        <v>170</v>
      </c>
      <c r="C155" s="1" t="s">
        <v>202</v>
      </c>
      <c r="D155" s="4" t="s">
        <v>202</v>
      </c>
      <c r="E155" s="18" t="s">
        <v>112</v>
      </c>
      <c r="F155" s="19" t="s">
        <v>112</v>
      </c>
      <c r="G155" s="26"/>
      <c r="H155" s="3"/>
      <c r="I155" s="47"/>
      <c r="J155" s="86"/>
      <c r="K155" s="87"/>
      <c r="L155" s="2" t="s">
        <v>171</v>
      </c>
      <c r="M155" s="154"/>
      <c r="N155" s="58"/>
      <c r="O155" s="81" t="str">
        <f t="shared" si="14"/>
        <v/>
      </c>
    </row>
    <row r="156" spans="1:15" ht="45" customHeight="1">
      <c r="A156" s="1" t="s">
        <v>177</v>
      </c>
      <c r="B156" s="2" t="s">
        <v>173</v>
      </c>
      <c r="C156" s="1" t="s">
        <v>202</v>
      </c>
      <c r="D156" s="18" t="s">
        <v>112</v>
      </c>
      <c r="E156" s="18" t="s">
        <v>112</v>
      </c>
      <c r="F156" s="19" t="s">
        <v>112</v>
      </c>
      <c r="G156" s="26"/>
      <c r="H156" s="3"/>
      <c r="I156" s="86"/>
      <c r="J156" s="86"/>
      <c r="K156" s="87"/>
      <c r="L156" s="120"/>
      <c r="M156" s="154"/>
      <c r="N156" s="58"/>
      <c r="O156" s="81" t="str">
        <f t="shared" si="14"/>
        <v/>
      </c>
    </row>
    <row r="157" spans="1:15" ht="45">
      <c r="A157" s="1" t="s">
        <v>372</v>
      </c>
      <c r="B157" s="2" t="s">
        <v>175</v>
      </c>
      <c r="C157" s="1" t="s">
        <v>202</v>
      </c>
      <c r="D157" s="7" t="s">
        <v>202</v>
      </c>
      <c r="E157" s="18" t="s">
        <v>112</v>
      </c>
      <c r="F157" s="19" t="s">
        <v>112</v>
      </c>
      <c r="G157" s="26"/>
      <c r="H157" s="3"/>
      <c r="I157" s="48"/>
      <c r="J157" s="86"/>
      <c r="K157" s="87"/>
      <c r="L157" s="2" t="s">
        <v>176</v>
      </c>
      <c r="M157" s="154"/>
      <c r="N157" s="58"/>
      <c r="O157" s="81" t="str">
        <f t="shared" si="14"/>
        <v/>
      </c>
    </row>
    <row r="158" spans="1:15" ht="63">
      <c r="A158" s="1" t="s">
        <v>373</v>
      </c>
      <c r="B158" s="2" t="s">
        <v>179</v>
      </c>
      <c r="C158" s="4" t="s">
        <v>202</v>
      </c>
      <c r="D158" s="18" t="s">
        <v>112</v>
      </c>
      <c r="E158" s="18" t="s">
        <v>112</v>
      </c>
      <c r="F158" s="19" t="s">
        <v>112</v>
      </c>
      <c r="G158" s="26"/>
      <c r="H158" s="47"/>
      <c r="I158" s="86"/>
      <c r="J158" s="86"/>
      <c r="K158" s="87"/>
      <c r="L158" s="2" t="s">
        <v>374</v>
      </c>
      <c r="M158" s="154" t="s">
        <v>439</v>
      </c>
      <c r="N158" s="58"/>
      <c r="O158" s="81" t="str">
        <f t="shared" si="14"/>
        <v/>
      </c>
    </row>
    <row r="159" spans="1:15" ht="45" customHeight="1">
      <c r="A159" s="1" t="s">
        <v>396</v>
      </c>
      <c r="B159" s="2" t="s">
        <v>180</v>
      </c>
      <c r="C159" s="4" t="s">
        <v>202</v>
      </c>
      <c r="D159" s="4" t="s">
        <v>202</v>
      </c>
      <c r="E159" s="4" t="s">
        <v>202</v>
      </c>
      <c r="F159" s="8" t="s">
        <v>202</v>
      </c>
      <c r="G159" s="26"/>
      <c r="H159" s="47"/>
      <c r="I159" s="47"/>
      <c r="J159" s="47"/>
      <c r="K159" s="50"/>
      <c r="L159" s="118" t="s">
        <v>12</v>
      </c>
      <c r="M159" s="154"/>
      <c r="N159" s="58"/>
      <c r="O159" s="81" t="str">
        <f t="shared" si="14"/>
        <v/>
      </c>
    </row>
    <row r="160" spans="1:15">
      <c r="A160" s="66" t="s">
        <v>210</v>
      </c>
      <c r="B160" s="30"/>
      <c r="C160" s="30"/>
      <c r="D160" s="30"/>
      <c r="E160" s="30"/>
      <c r="F160" s="30"/>
      <c r="G160" s="30"/>
      <c r="H160" s="92">
        <f>COUNTIF(C$113:C$159,"M")</f>
        <v>24</v>
      </c>
      <c r="I160" s="92">
        <f>COUNTIF(D$113:D$159,"M")</f>
        <v>30</v>
      </c>
      <c r="J160" s="92">
        <f>COUNTIF(E$113:E$159,"M")</f>
        <v>33</v>
      </c>
      <c r="K160" s="92">
        <f>COUNTIF(F$113:F$159,"M")</f>
        <v>33</v>
      </c>
      <c r="L160" s="30"/>
      <c r="M160" s="151"/>
      <c r="N160" s="109" t="str">
        <f>IF(H$161=0,"",IF((H$160=SUM(H161:H163)),"","Please fill in all the control points for Year 1!"))</f>
        <v/>
      </c>
      <c r="O160" s="113"/>
    </row>
    <row r="161" spans="1:15">
      <c r="A161" s="63" t="s">
        <v>204</v>
      </c>
      <c r="B161" s="64"/>
      <c r="C161" s="64"/>
      <c r="D161" s="64"/>
      <c r="E161" s="64"/>
      <c r="F161" s="64"/>
      <c r="G161" s="64"/>
      <c r="H161" s="93">
        <f>COUNTIFS(C$113:C$159,"M",H$113:H$159,"C")</f>
        <v>0</v>
      </c>
      <c r="I161" s="93">
        <f>COUNTIFS(D$113:D$159,"M",I$113:I$159,"C")</f>
        <v>0</v>
      </c>
      <c r="J161" s="93">
        <f>COUNTIFS(E$113:E$159,"M",J$113:J$159,"C")</f>
        <v>0</v>
      </c>
      <c r="K161" s="93">
        <f>COUNTIFS(F$113:F$159,"M",K$113:K$159,"C")</f>
        <v>0</v>
      </c>
      <c r="L161" s="121"/>
      <c r="M161" s="151"/>
      <c r="N161" s="109" t="str">
        <f>IF(I$161=0,"",IF((I$160=SUM(I161:I163)),"","Please fill in all the control points for Year 2!"))</f>
        <v/>
      </c>
      <c r="O161" s="113"/>
    </row>
    <row r="162" spans="1:15">
      <c r="A162" s="66" t="s">
        <v>205</v>
      </c>
      <c r="B162" s="30"/>
      <c r="C162" s="30"/>
      <c r="D162" s="30"/>
      <c r="E162" s="30"/>
      <c r="F162" s="30"/>
      <c r="G162" s="30"/>
      <c r="H162" s="93">
        <f>COUNTIFS(C$113:C$159,"M",H$113:H$159,"N/C")</f>
        <v>0</v>
      </c>
      <c r="I162" s="93">
        <f>COUNTIFS(D$113:D$159,"M",I$113:I$159,"N/C")</f>
        <v>0</v>
      </c>
      <c r="J162" s="93">
        <f>COUNTIFS(E$113:E$159,"M",J$113:J$159,"N/C")</f>
        <v>0</v>
      </c>
      <c r="K162" s="93">
        <f>COUNTIFS(F$113:F$159,"M",K$113:K$159,"N/C")</f>
        <v>0</v>
      </c>
      <c r="L162" s="30"/>
      <c r="M162" s="151"/>
      <c r="N162" s="109" t="str">
        <f>IF(J$161=0,"",IF((J$160=SUM(J161:J163)),"","Please fill in all the control points for Year 3!"))</f>
        <v/>
      </c>
      <c r="O162" s="113"/>
    </row>
    <row r="163" spans="1:15">
      <c r="A163" s="63" t="s">
        <v>203</v>
      </c>
      <c r="B163" s="64"/>
      <c r="C163" s="64"/>
      <c r="D163" s="64"/>
      <c r="E163" s="64"/>
      <c r="F163" s="64"/>
      <c r="G163" s="64"/>
      <c r="H163" s="93">
        <f>COUNTIFS(C$113:C$159,"M",H$113:H$159,"N/A")</f>
        <v>0</v>
      </c>
      <c r="I163" s="93">
        <f>COUNTIFS(D$113:D$159,"M",I$113:I$159,"N/A")</f>
        <v>0</v>
      </c>
      <c r="J163" s="93">
        <f>COUNTIFS(E$113:E$159,"M",J$113:J$159,"N/A")</f>
        <v>0</v>
      </c>
      <c r="K163" s="93">
        <f>COUNTIFS(F$113:F$159,"M",K$113:K$159,"N/A")</f>
        <v>0</v>
      </c>
      <c r="L163" s="121"/>
      <c r="M163" s="151"/>
      <c r="N163" s="109" t="str">
        <f>IF(K$161=0,"",IF((K$160=SUM(K161:K163)),"","Please fill in all the control points for Year 4!"))</f>
        <v/>
      </c>
      <c r="O163" s="113"/>
    </row>
    <row r="164" spans="1:15">
      <c r="A164" s="66" t="s">
        <v>211</v>
      </c>
      <c r="B164" s="30"/>
      <c r="C164" s="30"/>
      <c r="D164" s="30"/>
      <c r="E164" s="30"/>
      <c r="F164" s="30"/>
      <c r="G164" s="30"/>
      <c r="H164" s="92">
        <f>COUNTIF(C$113:C$159,"X")</f>
        <v>14</v>
      </c>
      <c r="I164" s="92">
        <f>COUNTIF(D$113:D$159,"X")</f>
        <v>8</v>
      </c>
      <c r="J164" s="92">
        <f>COUNTIF(E$113:E$159,"X")</f>
        <v>5</v>
      </c>
      <c r="K164" s="92">
        <f>COUNTIF(F$113:F$159,"X")</f>
        <v>5</v>
      </c>
      <c r="L164" s="30"/>
      <c r="M164" s="152"/>
      <c r="N164" s="57"/>
      <c r="O164" s="113"/>
    </row>
    <row r="165" spans="1:15">
      <c r="A165" s="63" t="s">
        <v>206</v>
      </c>
      <c r="B165" s="64"/>
      <c r="C165" s="64"/>
      <c r="D165" s="64"/>
      <c r="E165" s="64"/>
      <c r="F165" s="64"/>
      <c r="G165" s="64"/>
      <c r="H165" s="129">
        <f>COUNTIFS(C$113:C$159,"X",H$113:H$159,"C")</f>
        <v>0</v>
      </c>
      <c r="I165" s="129">
        <f>COUNTIFS(D$113:D$159,"X",I$113:I$159,"C")</f>
        <v>0</v>
      </c>
      <c r="J165" s="129">
        <f>COUNTIFS(E$113:E$159,"X",J$113:J$159,"C")</f>
        <v>0</v>
      </c>
      <c r="K165" s="129">
        <f>COUNTIFS(F$113:F$159,"X",K$113:K$159,"C")</f>
        <v>0</v>
      </c>
      <c r="L165" s="121"/>
      <c r="M165" s="152"/>
      <c r="N165" s="57"/>
      <c r="O165" s="113"/>
    </row>
    <row r="166" spans="1:15">
      <c r="A166" s="67"/>
      <c r="B166" s="30"/>
      <c r="C166" s="30"/>
      <c r="D166" s="30"/>
      <c r="E166" s="30"/>
      <c r="F166" s="30"/>
      <c r="G166" s="30"/>
      <c r="H166" s="49"/>
      <c r="I166" s="49"/>
      <c r="J166" s="49"/>
      <c r="K166" s="49"/>
      <c r="L166" s="30"/>
      <c r="M166" s="152"/>
      <c r="N166" s="57"/>
      <c r="O166" s="113"/>
    </row>
    <row r="167" spans="1:15">
      <c r="A167" s="43" t="s">
        <v>181</v>
      </c>
      <c r="B167" s="44"/>
      <c r="C167" s="44"/>
      <c r="D167" s="44"/>
      <c r="E167" s="44"/>
      <c r="F167" s="44"/>
      <c r="G167" s="44"/>
      <c r="H167" s="45"/>
      <c r="I167" s="45"/>
      <c r="J167" s="45"/>
      <c r="K167" s="45"/>
      <c r="L167" s="44"/>
      <c r="M167" s="153"/>
      <c r="N167" s="45"/>
      <c r="O167" s="111"/>
    </row>
    <row r="168" spans="1:15">
      <c r="A168" s="97" t="s">
        <v>12</v>
      </c>
      <c r="B168" s="106" t="s">
        <v>375</v>
      </c>
      <c r="C168" s="14" t="s">
        <v>10</v>
      </c>
      <c r="D168" s="14" t="s">
        <v>10</v>
      </c>
      <c r="E168" s="14" t="s">
        <v>10</v>
      </c>
      <c r="F168" s="14" t="s">
        <v>10</v>
      </c>
      <c r="G168" s="24"/>
      <c r="H168" s="46"/>
      <c r="I168" s="46"/>
      <c r="J168" s="46"/>
      <c r="K168" s="46"/>
      <c r="L168" s="116" t="s">
        <v>12</v>
      </c>
      <c r="M168" s="149"/>
      <c r="N168" s="40"/>
      <c r="O168" s="112"/>
    </row>
    <row r="169" spans="1:15" ht="60">
      <c r="A169" s="1" t="s">
        <v>295</v>
      </c>
      <c r="B169" s="2" t="s">
        <v>376</v>
      </c>
      <c r="C169" s="4" t="s">
        <v>202</v>
      </c>
      <c r="D169" s="22" t="s">
        <v>112</v>
      </c>
      <c r="E169" s="22" t="s">
        <v>112</v>
      </c>
      <c r="F169" s="23" t="s">
        <v>112</v>
      </c>
      <c r="G169" s="28"/>
      <c r="H169" s="47"/>
      <c r="I169" s="90"/>
      <c r="J169" s="90"/>
      <c r="K169" s="91"/>
      <c r="L169" s="118"/>
      <c r="M169" s="154"/>
      <c r="N169" s="58"/>
      <c r="O169" s="81" t="str">
        <f t="shared" si="14"/>
        <v/>
      </c>
    </row>
    <row r="170" spans="1:15" ht="120">
      <c r="A170" s="1" t="s">
        <v>296</v>
      </c>
      <c r="B170" s="2" t="s">
        <v>377</v>
      </c>
      <c r="C170" s="22" t="s">
        <v>112</v>
      </c>
      <c r="D170" s="22" t="s">
        <v>112</v>
      </c>
      <c r="E170" s="22" t="s">
        <v>112</v>
      </c>
      <c r="F170" s="23" t="s">
        <v>112</v>
      </c>
      <c r="G170" s="28"/>
      <c r="H170" s="90"/>
      <c r="I170" s="90"/>
      <c r="J170" s="90"/>
      <c r="K170" s="91"/>
      <c r="L170" s="118" t="s">
        <v>182</v>
      </c>
      <c r="M170" s="154"/>
      <c r="N170" s="58"/>
      <c r="O170" s="81" t="str">
        <f t="shared" si="14"/>
        <v/>
      </c>
    </row>
    <row r="171" spans="1:15" ht="126.75" customHeight="1">
      <c r="A171" s="1" t="s">
        <v>297</v>
      </c>
      <c r="B171" s="2" t="s">
        <v>183</v>
      </c>
      <c r="C171" s="4" t="s">
        <v>202</v>
      </c>
      <c r="D171" s="4" t="s">
        <v>202</v>
      </c>
      <c r="E171" s="4" t="s">
        <v>202</v>
      </c>
      <c r="F171" s="23" t="s">
        <v>112</v>
      </c>
      <c r="G171" s="28"/>
      <c r="H171" s="47"/>
      <c r="I171" s="47"/>
      <c r="J171" s="47"/>
      <c r="K171" s="91"/>
      <c r="L171" s="2" t="s">
        <v>184</v>
      </c>
      <c r="M171" s="154"/>
      <c r="N171" s="58"/>
      <c r="O171" s="81" t="str">
        <f t="shared" si="14"/>
        <v/>
      </c>
    </row>
    <row r="172" spans="1:15">
      <c r="A172" s="97" t="s">
        <v>10</v>
      </c>
      <c r="B172" s="106" t="s">
        <v>216</v>
      </c>
      <c r="C172" s="14" t="s">
        <v>10</v>
      </c>
      <c r="D172" s="14" t="s">
        <v>10</v>
      </c>
      <c r="E172" s="14" t="s">
        <v>10</v>
      </c>
      <c r="F172" s="14"/>
      <c r="G172" s="24"/>
      <c r="H172" s="46"/>
      <c r="I172" s="46"/>
      <c r="J172" s="46"/>
      <c r="K172" s="46"/>
      <c r="L172" s="116" t="s">
        <v>10</v>
      </c>
      <c r="M172" s="149"/>
      <c r="N172" s="40"/>
      <c r="O172" s="112"/>
    </row>
    <row r="173" spans="1:15" ht="45" customHeight="1">
      <c r="A173" s="1" t="s">
        <v>298</v>
      </c>
      <c r="B173" s="2" t="s">
        <v>378</v>
      </c>
      <c r="C173" s="22" t="s">
        <v>112</v>
      </c>
      <c r="D173" s="22" t="s">
        <v>112</v>
      </c>
      <c r="E173" s="22" t="s">
        <v>112</v>
      </c>
      <c r="F173" s="23" t="s">
        <v>112</v>
      </c>
      <c r="G173" s="28"/>
      <c r="H173" s="90"/>
      <c r="I173" s="90"/>
      <c r="J173" s="90"/>
      <c r="K173" s="91"/>
      <c r="L173" s="2"/>
      <c r="M173" s="154"/>
      <c r="N173" s="58"/>
      <c r="O173" s="81" t="str">
        <f t="shared" si="14"/>
        <v/>
      </c>
    </row>
    <row r="174" spans="1:15" ht="105">
      <c r="A174" s="1" t="s">
        <v>299</v>
      </c>
      <c r="B174" s="2" t="s">
        <v>379</v>
      </c>
      <c r="C174" s="22" t="s">
        <v>112</v>
      </c>
      <c r="D174" s="22" t="s">
        <v>112</v>
      </c>
      <c r="E174" s="22" t="s">
        <v>112</v>
      </c>
      <c r="F174" s="23" t="s">
        <v>112</v>
      </c>
      <c r="G174" s="28"/>
      <c r="H174" s="90"/>
      <c r="I174" s="90"/>
      <c r="J174" s="90"/>
      <c r="K174" s="91"/>
      <c r="L174" s="118"/>
      <c r="M174" s="154"/>
      <c r="N174" s="58"/>
      <c r="O174" s="81" t="str">
        <f t="shared" si="14"/>
        <v/>
      </c>
    </row>
    <row r="175" spans="1:15" ht="150">
      <c r="A175" s="1" t="s">
        <v>300</v>
      </c>
      <c r="B175" s="2" t="s">
        <v>185</v>
      </c>
      <c r="C175" s="22" t="s">
        <v>112</v>
      </c>
      <c r="D175" s="22" t="s">
        <v>112</v>
      </c>
      <c r="E175" s="22" t="s">
        <v>112</v>
      </c>
      <c r="F175" s="23" t="s">
        <v>112</v>
      </c>
      <c r="G175" s="28"/>
      <c r="H175" s="90"/>
      <c r="I175" s="90"/>
      <c r="J175" s="90"/>
      <c r="K175" s="91"/>
      <c r="L175" s="2" t="s">
        <v>380</v>
      </c>
      <c r="M175" s="154"/>
      <c r="N175" s="58"/>
      <c r="O175" s="81" t="str">
        <f t="shared" si="14"/>
        <v/>
      </c>
    </row>
    <row r="176" spans="1:15" ht="45" customHeight="1">
      <c r="A176" s="1" t="s">
        <v>188</v>
      </c>
      <c r="B176" s="2" t="s">
        <v>186</v>
      </c>
      <c r="C176" s="4" t="s">
        <v>202</v>
      </c>
      <c r="D176" s="22" t="s">
        <v>112</v>
      </c>
      <c r="E176" s="22" t="s">
        <v>112</v>
      </c>
      <c r="F176" s="23" t="s">
        <v>112</v>
      </c>
      <c r="G176" s="28"/>
      <c r="H176" s="47"/>
      <c r="I176" s="90"/>
      <c r="J176" s="90"/>
      <c r="K176" s="91"/>
      <c r="L176" s="2" t="s">
        <v>187</v>
      </c>
      <c r="M176" s="154"/>
      <c r="N176" s="58"/>
      <c r="O176" s="81" t="str">
        <f t="shared" si="14"/>
        <v/>
      </c>
    </row>
    <row r="177" spans="1:15" ht="90">
      <c r="A177" s="1" t="s">
        <v>301</v>
      </c>
      <c r="B177" s="2" t="s">
        <v>189</v>
      </c>
      <c r="C177" s="3" t="s">
        <v>202</v>
      </c>
      <c r="D177" s="4" t="s">
        <v>202</v>
      </c>
      <c r="E177" s="4" t="s">
        <v>202</v>
      </c>
      <c r="F177" s="19" t="s">
        <v>112</v>
      </c>
      <c r="G177" s="26"/>
      <c r="H177" s="3"/>
      <c r="I177" s="47"/>
      <c r="J177" s="47"/>
      <c r="K177" s="87"/>
      <c r="L177" s="118" t="s">
        <v>190</v>
      </c>
      <c r="M177" s="154"/>
      <c r="N177" s="58"/>
      <c r="O177" s="81" t="str">
        <f t="shared" si="14"/>
        <v/>
      </c>
    </row>
    <row r="178" spans="1:15">
      <c r="A178" s="97" t="s">
        <v>12</v>
      </c>
      <c r="B178" s="106" t="s">
        <v>381</v>
      </c>
      <c r="C178" s="14" t="s">
        <v>10</v>
      </c>
      <c r="D178" s="14" t="s">
        <v>10</v>
      </c>
      <c r="E178" s="14" t="s">
        <v>10</v>
      </c>
      <c r="F178" s="14" t="s">
        <v>10</v>
      </c>
      <c r="G178" s="24"/>
      <c r="H178" s="46"/>
      <c r="I178" s="46"/>
      <c r="J178" s="46"/>
      <c r="K178" s="46"/>
      <c r="L178" s="116" t="s">
        <v>12</v>
      </c>
      <c r="M178" s="149"/>
      <c r="N178" s="40"/>
      <c r="O178" s="112"/>
    </row>
    <row r="179" spans="1:15" ht="60">
      <c r="A179" s="1" t="s">
        <v>302</v>
      </c>
      <c r="B179" s="2" t="s">
        <v>191</v>
      </c>
      <c r="C179" s="4" t="s">
        <v>202</v>
      </c>
      <c r="D179" s="4" t="s">
        <v>202</v>
      </c>
      <c r="E179" s="22" t="s">
        <v>112</v>
      </c>
      <c r="F179" s="23" t="s">
        <v>112</v>
      </c>
      <c r="G179" s="28"/>
      <c r="H179" s="47"/>
      <c r="I179" s="47"/>
      <c r="J179" s="90"/>
      <c r="K179" s="91"/>
      <c r="L179" s="118" t="s">
        <v>382</v>
      </c>
      <c r="M179" s="154"/>
      <c r="N179" s="58"/>
      <c r="O179" s="81" t="str">
        <f t="shared" si="14"/>
        <v/>
      </c>
    </row>
    <row r="180" spans="1:15">
      <c r="A180" s="97" t="s">
        <v>12</v>
      </c>
      <c r="B180" s="106" t="s">
        <v>383</v>
      </c>
      <c r="C180" s="14" t="s">
        <v>10</v>
      </c>
      <c r="D180" s="14" t="s">
        <v>10</v>
      </c>
      <c r="E180" s="14" t="s">
        <v>10</v>
      </c>
      <c r="F180" s="14" t="s">
        <v>10</v>
      </c>
      <c r="G180" s="24"/>
      <c r="H180" s="46"/>
      <c r="I180" s="46"/>
      <c r="J180" s="46"/>
      <c r="K180" s="46"/>
      <c r="L180" s="116" t="s">
        <v>12</v>
      </c>
      <c r="M180" s="149"/>
      <c r="N180" s="40"/>
      <c r="O180" s="112"/>
    </row>
    <row r="181" spans="1:15" ht="45" customHeight="1">
      <c r="A181" s="1" t="s">
        <v>384</v>
      </c>
      <c r="B181" s="2" t="s">
        <v>192</v>
      </c>
      <c r="C181" s="4" t="s">
        <v>202</v>
      </c>
      <c r="D181" s="22" t="s">
        <v>112</v>
      </c>
      <c r="E181" s="22" t="s">
        <v>112</v>
      </c>
      <c r="F181" s="23" t="s">
        <v>112</v>
      </c>
      <c r="G181" s="28"/>
      <c r="H181" s="47"/>
      <c r="I181" s="90"/>
      <c r="J181" s="90"/>
      <c r="K181" s="91"/>
      <c r="L181" s="118" t="s">
        <v>12</v>
      </c>
      <c r="M181" s="154"/>
      <c r="N181" s="58"/>
      <c r="O181" s="81" t="str">
        <f t="shared" si="14"/>
        <v/>
      </c>
    </row>
    <row r="182" spans="1:15" ht="72.75" customHeight="1">
      <c r="A182" s="1" t="s">
        <v>303</v>
      </c>
      <c r="B182" s="2" t="s">
        <v>411</v>
      </c>
      <c r="C182" s="4" t="s">
        <v>202</v>
      </c>
      <c r="D182" s="4" t="s">
        <v>202</v>
      </c>
      <c r="E182" s="22" t="s">
        <v>112</v>
      </c>
      <c r="F182" s="23" t="s">
        <v>112</v>
      </c>
      <c r="G182" s="28"/>
      <c r="H182" s="47"/>
      <c r="I182" s="47"/>
      <c r="J182" s="90"/>
      <c r="K182" s="91"/>
      <c r="L182" s="2" t="s">
        <v>217</v>
      </c>
      <c r="M182" s="154"/>
      <c r="N182" s="58"/>
      <c r="O182" s="81" t="str">
        <f t="shared" si="14"/>
        <v/>
      </c>
    </row>
    <row r="183" spans="1:15">
      <c r="A183" s="97" t="s">
        <v>12</v>
      </c>
      <c r="B183" s="106" t="s">
        <v>385</v>
      </c>
      <c r="C183" s="14" t="s">
        <v>10</v>
      </c>
      <c r="D183" s="14" t="s">
        <v>10</v>
      </c>
      <c r="E183" s="14" t="s">
        <v>10</v>
      </c>
      <c r="F183" s="14"/>
      <c r="G183" s="24"/>
      <c r="H183" s="46"/>
      <c r="I183" s="46"/>
      <c r="J183" s="46"/>
      <c r="K183" s="46"/>
      <c r="L183" s="116" t="s">
        <v>12</v>
      </c>
      <c r="M183" s="149"/>
      <c r="N183" s="40"/>
      <c r="O183" s="112"/>
    </row>
    <row r="184" spans="1:15" ht="75">
      <c r="A184" s="1" t="s">
        <v>386</v>
      </c>
      <c r="B184" s="2" t="s">
        <v>193</v>
      </c>
      <c r="C184" s="4" t="s">
        <v>202</v>
      </c>
      <c r="D184" s="4" t="s">
        <v>202</v>
      </c>
      <c r="E184" s="4" t="s">
        <v>202</v>
      </c>
      <c r="F184" s="23" t="s">
        <v>112</v>
      </c>
      <c r="G184" s="28"/>
      <c r="H184" s="47"/>
      <c r="I184" s="47"/>
      <c r="J184" s="47"/>
      <c r="K184" s="91"/>
      <c r="L184" s="118" t="s">
        <v>387</v>
      </c>
      <c r="M184" s="154"/>
      <c r="N184" s="58"/>
      <c r="O184" s="81" t="str">
        <f t="shared" si="14"/>
        <v/>
      </c>
    </row>
    <row r="185" spans="1:15">
      <c r="A185" s="97" t="s">
        <v>12</v>
      </c>
      <c r="B185" s="106" t="s">
        <v>388</v>
      </c>
      <c r="C185" s="14" t="s">
        <v>10</v>
      </c>
      <c r="D185" s="14" t="s">
        <v>10</v>
      </c>
      <c r="E185" s="14" t="s">
        <v>10</v>
      </c>
      <c r="F185" s="14" t="s">
        <v>10</v>
      </c>
      <c r="G185" s="24"/>
      <c r="H185" s="46"/>
      <c r="I185" s="46"/>
      <c r="J185" s="46"/>
      <c r="K185" s="46"/>
      <c r="L185" s="116" t="s">
        <v>12</v>
      </c>
      <c r="M185" s="149"/>
      <c r="N185" s="40"/>
      <c r="O185" s="112" t="str">
        <f t="shared" si="14"/>
        <v/>
      </c>
    </row>
    <row r="186" spans="1:15" ht="45">
      <c r="A186" s="1" t="s">
        <v>389</v>
      </c>
      <c r="B186" s="2" t="s">
        <v>194</v>
      </c>
      <c r="C186" s="4" t="s">
        <v>202</v>
      </c>
      <c r="D186" s="4" t="s">
        <v>202</v>
      </c>
      <c r="E186" s="22" t="s">
        <v>112</v>
      </c>
      <c r="F186" s="23" t="s">
        <v>112</v>
      </c>
      <c r="G186" s="28"/>
      <c r="H186" s="47"/>
      <c r="I186" s="47"/>
      <c r="J186" s="90"/>
      <c r="K186" s="91"/>
      <c r="L186" s="2" t="s">
        <v>390</v>
      </c>
      <c r="M186" s="154"/>
      <c r="N186" s="58"/>
      <c r="O186" s="81" t="str">
        <f t="shared" si="14"/>
        <v/>
      </c>
    </row>
    <row r="187" spans="1:15" ht="45" customHeight="1">
      <c r="A187" s="1" t="s">
        <v>391</v>
      </c>
      <c r="B187" s="2" t="s">
        <v>195</v>
      </c>
      <c r="C187" s="4" t="s">
        <v>202</v>
      </c>
      <c r="D187" s="4" t="s">
        <v>202</v>
      </c>
      <c r="E187" s="4" t="s">
        <v>202</v>
      </c>
      <c r="F187" s="8" t="s">
        <v>202</v>
      </c>
      <c r="G187" s="26"/>
      <c r="H187" s="47"/>
      <c r="I187" s="47"/>
      <c r="J187" s="47"/>
      <c r="K187" s="50"/>
      <c r="L187" s="2" t="s">
        <v>392</v>
      </c>
      <c r="M187" s="154"/>
      <c r="N187" s="58"/>
      <c r="O187" s="81" t="str">
        <f>IF(OR((H187="N/A")*AND(C187="M"),(I187="N/A")*AND(D187="M"),(J187="N/A")*AND(E187="M"),(K187="N/A")*AND(F187="M"),H187="N/C",I187="N/C",J187="N/C",K187="N/C"),IF(N187="","Please comment!",""),"")</f>
        <v/>
      </c>
    </row>
    <row r="188" spans="1:15">
      <c r="A188" s="61" t="s">
        <v>212</v>
      </c>
      <c r="B188" s="62"/>
      <c r="C188" s="62"/>
      <c r="D188" s="62"/>
      <c r="E188" s="62"/>
      <c r="F188" s="62"/>
      <c r="G188" s="62"/>
      <c r="H188" s="92">
        <f>COUNTIF(C$169:C$187,"M")</f>
        <v>4</v>
      </c>
      <c r="I188" s="92">
        <f t="shared" ref="I188:K188" si="16">COUNTIF(D$169:D$187,"M")</f>
        <v>7</v>
      </c>
      <c r="J188" s="92">
        <f t="shared" si="16"/>
        <v>10</v>
      </c>
      <c r="K188" s="92">
        <f t="shared" si="16"/>
        <v>13</v>
      </c>
      <c r="L188" s="62"/>
      <c r="M188" s="157"/>
      <c r="N188" s="78" t="str">
        <f>IF(H$189=0,"",IF((H$188=SUM(H189:H191)),"","Please fill in all the control points for Year 1!"))</f>
        <v/>
      </c>
      <c r="O188" s="113"/>
    </row>
    <row r="189" spans="1:15">
      <c r="A189" s="63" t="s">
        <v>204</v>
      </c>
      <c r="B189" s="64"/>
      <c r="C189" s="64"/>
      <c r="D189" s="64"/>
      <c r="E189" s="64"/>
      <c r="F189" s="64"/>
      <c r="G189" s="64"/>
      <c r="H189" s="93">
        <f>COUNTIFS(C$169:C$187,"M",H$169:H$187,"C")</f>
        <v>0</v>
      </c>
      <c r="I189" s="93">
        <f t="shared" ref="I189:K189" si="17">COUNTIFS(D$169:D$187,"M",I$169:I$187,"C")</f>
        <v>0</v>
      </c>
      <c r="J189" s="93">
        <f t="shared" si="17"/>
        <v>0</v>
      </c>
      <c r="K189" s="93">
        <f t="shared" si="17"/>
        <v>0</v>
      </c>
      <c r="L189" s="121"/>
      <c r="M189" s="157"/>
      <c r="N189" s="78" t="str">
        <f>IF(I$189=0,"",IF((I$188=SUM(I189:I191)),"","Please fill in all the control points for Year 2!"))</f>
        <v/>
      </c>
      <c r="O189" s="113"/>
    </row>
    <row r="190" spans="1:15">
      <c r="A190" s="66" t="s">
        <v>205</v>
      </c>
      <c r="B190" s="30"/>
      <c r="C190" s="30"/>
      <c r="D190" s="30"/>
      <c r="E190" s="30"/>
      <c r="F190" s="30"/>
      <c r="G190" s="30"/>
      <c r="H190" s="93">
        <f>COUNTIFS(C$169:C$187,"M",H$169:H$187,"N/C")</f>
        <v>0</v>
      </c>
      <c r="I190" s="93">
        <f t="shared" ref="I190:K190" si="18">COUNTIFS(D$169:D$187,"M",I$169:I$187,"N/C")</f>
        <v>0</v>
      </c>
      <c r="J190" s="93">
        <f t="shared" si="18"/>
        <v>0</v>
      </c>
      <c r="K190" s="93">
        <f t="shared" si="18"/>
        <v>0</v>
      </c>
      <c r="L190" s="30"/>
      <c r="M190" s="157"/>
      <c r="N190" s="78" t="str">
        <f>IF(J$189=0,"",IF((J$188=SUM(J189:J191)),"","Please fill in all the control points for Year 3!"))</f>
        <v/>
      </c>
      <c r="O190" s="113"/>
    </row>
    <row r="191" spans="1:15">
      <c r="A191" s="63" t="s">
        <v>203</v>
      </c>
      <c r="B191" s="64"/>
      <c r="C191" s="64"/>
      <c r="D191" s="64"/>
      <c r="E191" s="64"/>
      <c r="F191" s="64"/>
      <c r="G191" s="64"/>
      <c r="H191" s="93">
        <f>COUNTIFS(C$169:C$187,"M",H$169:H$187,"N/A")</f>
        <v>0</v>
      </c>
      <c r="I191" s="93">
        <f t="shared" ref="I191:K191" si="19">COUNTIFS(D$169:D$187,"M",I$169:I$187,"N/A")</f>
        <v>0</v>
      </c>
      <c r="J191" s="93">
        <f t="shared" si="19"/>
        <v>0</v>
      </c>
      <c r="K191" s="93">
        <f t="shared" si="19"/>
        <v>0</v>
      </c>
      <c r="L191" s="121"/>
      <c r="M191" s="157"/>
      <c r="N191" s="78" t="str">
        <f>IF(K$189=0,"",IF((K$188=SUM(K189:K191)),"","Please fill in all the control points for Year 4!"))</f>
        <v/>
      </c>
      <c r="O191" s="113"/>
    </row>
    <row r="192" spans="1:15">
      <c r="A192" s="66" t="s">
        <v>213</v>
      </c>
      <c r="B192" s="30"/>
      <c r="C192" s="30"/>
      <c r="D192" s="30"/>
      <c r="E192" s="30"/>
      <c r="F192" s="30"/>
      <c r="G192" s="30"/>
      <c r="H192" s="92">
        <f>COUNTIF(C$169:C$187,"X")</f>
        <v>10</v>
      </c>
      <c r="I192" s="92">
        <f t="shared" ref="I192:K192" si="20">COUNTIF(D$169:D$187,"X")</f>
        <v>7</v>
      </c>
      <c r="J192" s="92">
        <f t="shared" si="20"/>
        <v>4</v>
      </c>
      <c r="K192" s="92">
        <f t="shared" si="20"/>
        <v>1</v>
      </c>
      <c r="L192" s="30"/>
      <c r="M192" s="157"/>
      <c r="N192" s="78"/>
      <c r="O192" s="113"/>
    </row>
    <row r="193" spans="1:15">
      <c r="A193" s="63" t="s">
        <v>206</v>
      </c>
      <c r="B193" s="64"/>
      <c r="C193" s="64"/>
      <c r="D193" s="64"/>
      <c r="E193" s="64"/>
      <c r="F193" s="64"/>
      <c r="G193" s="64"/>
      <c r="H193" s="129">
        <f>COUNTIFS(C$169:C$187,"X",H$169:H$187,"C")</f>
        <v>0</v>
      </c>
      <c r="I193" s="129">
        <f t="shared" ref="I193:K193" si="21">COUNTIFS(D$169:D$187,"X",I$169:I$187,"C")</f>
        <v>0</v>
      </c>
      <c r="J193" s="129">
        <f t="shared" si="21"/>
        <v>0</v>
      </c>
      <c r="K193" s="129">
        <f t="shared" si="21"/>
        <v>0</v>
      </c>
      <c r="L193" s="121"/>
      <c r="M193" s="152"/>
      <c r="N193" s="57"/>
      <c r="O193" s="113"/>
    </row>
    <row r="194" spans="1:15">
      <c r="A194" s="67"/>
      <c r="B194" s="30"/>
      <c r="C194" s="30"/>
      <c r="D194" s="30"/>
      <c r="E194" s="30"/>
      <c r="F194" s="30"/>
      <c r="G194" s="30"/>
      <c r="H194" s="49"/>
      <c r="I194" s="49"/>
      <c r="J194" s="49"/>
      <c r="K194" s="49"/>
      <c r="L194" s="30"/>
      <c r="M194" s="152"/>
      <c r="N194" s="57"/>
      <c r="O194" s="113"/>
    </row>
    <row r="195" spans="1:15">
      <c r="A195" s="68"/>
      <c r="B195" s="56"/>
      <c r="C195" s="56"/>
      <c r="D195" s="56"/>
      <c r="E195" s="56"/>
      <c r="F195" s="56"/>
      <c r="G195" s="56"/>
      <c r="H195" s="69"/>
      <c r="I195" s="69"/>
      <c r="J195" s="69"/>
      <c r="K195" s="69"/>
      <c r="L195" s="124"/>
      <c r="M195" s="152"/>
      <c r="N195" s="57"/>
      <c r="O195" s="113"/>
    </row>
    <row r="196" spans="1:15">
      <c r="A196" s="68"/>
      <c r="B196" s="56"/>
      <c r="C196" s="56"/>
      <c r="D196" s="56"/>
      <c r="E196" s="56"/>
      <c r="F196" s="56"/>
      <c r="G196" s="56"/>
      <c r="H196" s="69"/>
      <c r="I196" s="69"/>
      <c r="J196" s="69"/>
      <c r="K196" s="69"/>
      <c r="L196" s="124"/>
      <c r="M196" s="152"/>
      <c r="N196" s="57"/>
      <c r="O196" s="113"/>
    </row>
    <row r="197" spans="1:15">
      <c r="A197" s="66" t="s">
        <v>218</v>
      </c>
      <c r="B197" s="30"/>
      <c r="C197" s="30"/>
      <c r="D197" s="30"/>
      <c r="E197" s="30"/>
      <c r="F197" s="30"/>
      <c r="G197" s="30"/>
      <c r="H197" s="49">
        <f>SUM(H38,H103,H160,H188)</f>
        <v>79</v>
      </c>
      <c r="I197" s="49">
        <f>SUM(I38,I103,I160,I188)</f>
        <v>98</v>
      </c>
      <c r="J197" s="49">
        <f>SUM(J38,J103,J160,J188)</f>
        <v>108</v>
      </c>
      <c r="K197" s="49">
        <f>SUM(K38,K103,K160,K188)</f>
        <v>112</v>
      </c>
      <c r="L197" s="30"/>
      <c r="M197" s="152"/>
      <c r="N197" s="57"/>
      <c r="O197" s="113"/>
    </row>
    <row r="198" spans="1:15">
      <c r="A198" s="70" t="s">
        <v>196</v>
      </c>
      <c r="B198" s="31"/>
      <c r="C198" s="32"/>
      <c r="D198" s="32"/>
      <c r="E198" s="32"/>
      <c r="F198" s="32"/>
      <c r="G198" s="33"/>
      <c r="H198" s="65">
        <f>SUM(H42,H107,H164,H192)</f>
        <v>44</v>
      </c>
      <c r="I198" s="65">
        <f>SUM(I42,I107,I164,I192)</f>
        <v>25</v>
      </c>
      <c r="J198" s="65">
        <f>SUM(J42,J107,J164,J192)</f>
        <v>15</v>
      </c>
      <c r="K198" s="65">
        <f>SUM(K42,K107,K164,K192)</f>
        <v>11</v>
      </c>
      <c r="L198" s="125"/>
      <c r="M198" s="152"/>
      <c r="N198" s="57"/>
      <c r="O198" s="113"/>
    </row>
    <row r="199" spans="1:15">
      <c r="A199" s="66" t="s">
        <v>197</v>
      </c>
      <c r="B199" s="30"/>
      <c r="C199" s="30"/>
      <c r="D199" s="30"/>
      <c r="E199" s="30"/>
      <c r="F199" s="30"/>
      <c r="G199" s="30"/>
      <c r="H199" s="49">
        <f>H197+H198</f>
        <v>123</v>
      </c>
      <c r="I199" s="49">
        <f t="shared" ref="I199:K199" si="22">I197+I198</f>
        <v>123</v>
      </c>
      <c r="J199" s="49">
        <f t="shared" si="22"/>
        <v>123</v>
      </c>
      <c r="K199" s="49">
        <f t="shared" si="22"/>
        <v>123</v>
      </c>
      <c r="L199" s="30"/>
      <c r="M199" s="158"/>
      <c r="N199" s="60"/>
      <c r="O199" s="113"/>
    </row>
    <row r="200" spans="1:15">
      <c r="A200" s="70" t="s">
        <v>198</v>
      </c>
      <c r="B200" s="31"/>
      <c r="C200" s="32"/>
      <c r="D200" s="32"/>
      <c r="E200" s="32"/>
      <c r="F200" s="32"/>
      <c r="G200" s="33"/>
      <c r="H200" s="65">
        <v>3</v>
      </c>
      <c r="I200" s="65">
        <v>3</v>
      </c>
      <c r="J200" s="65">
        <v>3</v>
      </c>
      <c r="K200" s="65">
        <v>3</v>
      </c>
      <c r="L200" s="125"/>
      <c r="M200" s="158"/>
      <c r="N200" s="60"/>
      <c r="O200" s="113"/>
    </row>
    <row r="201" spans="1:15">
      <c r="A201" s="66" t="s">
        <v>199</v>
      </c>
      <c r="B201" s="30"/>
      <c r="C201" s="30"/>
      <c r="D201" s="30"/>
      <c r="E201" s="30"/>
      <c r="F201" s="30"/>
      <c r="G201" s="30"/>
      <c r="H201" s="49">
        <f>H197+H200</f>
        <v>82</v>
      </c>
      <c r="I201" s="49">
        <f t="shared" ref="I201:K201" si="23">I197+I200</f>
        <v>101</v>
      </c>
      <c r="J201" s="49">
        <f t="shared" si="23"/>
        <v>111</v>
      </c>
      <c r="K201" s="49">
        <f t="shared" si="23"/>
        <v>115</v>
      </c>
      <c r="L201" s="30"/>
      <c r="M201" s="158"/>
      <c r="N201" s="60"/>
      <c r="O201" s="113"/>
    </row>
    <row r="202" spans="1:15">
      <c r="A202" s="71" t="s">
        <v>214</v>
      </c>
      <c r="B202" s="35"/>
      <c r="C202" s="34"/>
      <c r="D202" s="34"/>
      <c r="E202" s="34"/>
      <c r="F202" s="34"/>
      <c r="G202" s="34"/>
      <c r="H202" s="36"/>
      <c r="I202" s="36"/>
      <c r="J202" s="34"/>
      <c r="K202" s="34"/>
      <c r="L202" s="126"/>
      <c r="M202" s="158"/>
      <c r="N202" s="60"/>
      <c r="O202" s="113"/>
    </row>
    <row r="203" spans="1:15">
      <c r="A203" s="63"/>
      <c r="B203" s="64"/>
      <c r="C203" s="72"/>
      <c r="D203" s="72"/>
      <c r="E203" s="72"/>
      <c r="F203" s="72"/>
      <c r="G203" s="72"/>
      <c r="H203" s="65"/>
      <c r="I203" s="65"/>
      <c r="J203" s="65"/>
      <c r="K203" s="65"/>
      <c r="L203" s="121"/>
      <c r="M203" s="152"/>
      <c r="N203" s="57"/>
      <c r="O203" s="113"/>
    </row>
    <row r="204" spans="1:15">
      <c r="A204" s="63"/>
      <c r="B204" s="64"/>
      <c r="C204" s="72"/>
      <c r="D204" s="72"/>
      <c r="E204" s="72"/>
      <c r="F204" s="72"/>
      <c r="G204" s="72"/>
      <c r="H204" s="65"/>
      <c r="I204" s="65"/>
      <c r="J204" s="65"/>
      <c r="K204" s="65"/>
      <c r="L204" s="121"/>
      <c r="M204" s="152"/>
      <c r="N204" s="57"/>
      <c r="O204" s="113"/>
    </row>
    <row r="205" spans="1:15">
      <c r="A205" s="63"/>
      <c r="B205" s="64"/>
      <c r="C205" s="72"/>
      <c r="D205" s="72"/>
      <c r="E205" s="72"/>
      <c r="F205" s="72"/>
      <c r="G205" s="72"/>
      <c r="H205" s="65"/>
      <c r="I205" s="65"/>
      <c r="J205" s="65"/>
      <c r="K205" s="65"/>
      <c r="L205" s="121"/>
      <c r="M205" s="152"/>
      <c r="N205" s="57"/>
      <c r="O205" s="113"/>
    </row>
    <row r="206" spans="1:15">
      <c r="A206" s="63"/>
      <c r="B206" s="64"/>
      <c r="C206" s="72"/>
      <c r="D206" s="72"/>
      <c r="E206" s="72"/>
      <c r="F206" s="72"/>
      <c r="G206" s="72"/>
      <c r="H206" s="65"/>
      <c r="I206" s="65"/>
      <c r="J206" s="65"/>
      <c r="K206" s="65"/>
      <c r="L206" s="121"/>
      <c r="M206" s="152"/>
      <c r="N206" s="57"/>
      <c r="O206" s="113"/>
    </row>
    <row r="207" spans="1:15">
      <c r="A207" s="63"/>
      <c r="B207" s="64"/>
      <c r="C207" s="72"/>
      <c r="D207" s="72"/>
      <c r="E207" s="72"/>
      <c r="F207" s="72"/>
      <c r="G207" s="72"/>
      <c r="H207" s="65"/>
      <c r="I207" s="65"/>
      <c r="J207" s="65"/>
      <c r="K207" s="65"/>
      <c r="L207" s="121"/>
      <c r="M207" s="152"/>
      <c r="N207" s="57"/>
      <c r="O207" s="113"/>
    </row>
    <row r="208" spans="1:15">
      <c r="A208" s="73"/>
      <c r="B208" s="74"/>
      <c r="C208" s="75"/>
      <c r="D208" s="75"/>
      <c r="E208" s="75"/>
      <c r="F208" s="75"/>
      <c r="G208" s="75"/>
      <c r="H208" s="76"/>
      <c r="I208" s="76"/>
      <c r="J208" s="76"/>
      <c r="K208" s="76"/>
      <c r="L208" s="127"/>
      <c r="M208" s="159"/>
      <c r="N208" s="77"/>
      <c r="O208" s="83"/>
    </row>
    <row r="209" spans="7:15">
      <c r="G209"/>
      <c r="H209"/>
      <c r="I209"/>
      <c r="J209"/>
      <c r="K209"/>
      <c r="N209"/>
      <c r="O209"/>
    </row>
    <row r="210" spans="7:15">
      <c r="G210"/>
      <c r="H210"/>
      <c r="I210"/>
      <c r="J210"/>
      <c r="K210"/>
      <c r="N210"/>
      <c r="O210"/>
    </row>
    <row r="211" spans="7:15">
      <c r="G211"/>
      <c r="H211"/>
      <c r="I211"/>
      <c r="J211"/>
      <c r="K211"/>
      <c r="N211"/>
      <c r="O211"/>
    </row>
    <row r="212" spans="7:15">
      <c r="G212"/>
      <c r="H212"/>
      <c r="I212"/>
      <c r="J212"/>
      <c r="K212"/>
      <c r="N212"/>
      <c r="O212"/>
    </row>
    <row r="213" spans="7:15">
      <c r="G213"/>
      <c r="H213"/>
      <c r="I213"/>
      <c r="J213"/>
      <c r="K213"/>
      <c r="N213"/>
      <c r="O213"/>
    </row>
    <row r="214" spans="7:15">
      <c r="G214"/>
      <c r="H214"/>
      <c r="I214"/>
      <c r="J214"/>
      <c r="K214"/>
      <c r="N214"/>
      <c r="O214"/>
    </row>
    <row r="215" spans="7:15">
      <c r="G215"/>
      <c r="H215"/>
      <c r="I215"/>
      <c r="J215"/>
      <c r="K215"/>
      <c r="N215"/>
      <c r="O215"/>
    </row>
    <row r="216" spans="7:15">
      <c r="G216"/>
      <c r="H216"/>
      <c r="I216"/>
      <c r="J216"/>
      <c r="K216"/>
      <c r="N216"/>
      <c r="O216"/>
    </row>
    <row r="217" spans="7:15">
      <c r="G217"/>
      <c r="H217"/>
      <c r="I217"/>
      <c r="J217"/>
      <c r="K217"/>
      <c r="N217"/>
      <c r="O217"/>
    </row>
    <row r="218" spans="7:15">
      <c r="G218"/>
      <c r="H218"/>
      <c r="I218"/>
      <c r="J218"/>
      <c r="K218"/>
      <c r="N218"/>
      <c r="O218"/>
    </row>
    <row r="219" spans="7:15">
      <c r="G219"/>
      <c r="H219"/>
      <c r="I219"/>
      <c r="J219"/>
      <c r="K219"/>
      <c r="N219"/>
      <c r="O219"/>
    </row>
    <row r="220" spans="7:15">
      <c r="G220"/>
      <c r="H220"/>
      <c r="I220"/>
      <c r="J220"/>
      <c r="K220"/>
      <c r="N220"/>
      <c r="O220"/>
    </row>
    <row r="221" spans="7:15">
      <c r="G221"/>
      <c r="H221"/>
      <c r="I221"/>
      <c r="J221"/>
      <c r="K221"/>
      <c r="N221"/>
      <c r="O221"/>
    </row>
    <row r="222" spans="7:15">
      <c r="G222"/>
      <c r="H222"/>
      <c r="I222"/>
      <c r="J222"/>
      <c r="K222"/>
      <c r="N222"/>
      <c r="O222"/>
    </row>
    <row r="223" spans="7:15">
      <c r="G223"/>
      <c r="H223"/>
      <c r="I223"/>
      <c r="J223"/>
      <c r="K223"/>
      <c r="N223"/>
      <c r="O223"/>
    </row>
    <row r="224" spans="7:15">
      <c r="G224"/>
      <c r="H224"/>
      <c r="I224"/>
      <c r="J224"/>
      <c r="K224"/>
      <c r="N224"/>
      <c r="O224"/>
    </row>
    <row r="225" spans="7:15">
      <c r="G225"/>
      <c r="H225"/>
      <c r="I225"/>
      <c r="J225"/>
      <c r="K225"/>
      <c r="N225"/>
      <c r="O225"/>
    </row>
    <row r="226" spans="7:15">
      <c r="G226"/>
      <c r="H226"/>
      <c r="I226"/>
      <c r="J226"/>
      <c r="K226"/>
      <c r="N226"/>
      <c r="O226"/>
    </row>
    <row r="227" spans="7:15">
      <c r="G227"/>
      <c r="H227"/>
      <c r="I227"/>
      <c r="J227"/>
      <c r="K227"/>
      <c r="N227"/>
      <c r="O227"/>
    </row>
    <row r="228" spans="7:15">
      <c r="G228"/>
      <c r="H228"/>
      <c r="I228"/>
      <c r="J228"/>
      <c r="K228"/>
      <c r="N228"/>
      <c r="O228"/>
    </row>
    <row r="229" spans="7:15">
      <c r="G229"/>
      <c r="H229"/>
      <c r="I229"/>
      <c r="J229"/>
      <c r="K229"/>
      <c r="N229"/>
      <c r="O229"/>
    </row>
    <row r="230" spans="7:15">
      <c r="G230"/>
      <c r="H230"/>
      <c r="I230"/>
      <c r="J230"/>
      <c r="K230"/>
      <c r="N230"/>
      <c r="O230"/>
    </row>
    <row r="231" spans="7:15">
      <c r="G231"/>
      <c r="H231"/>
      <c r="I231"/>
      <c r="J231"/>
      <c r="K231"/>
      <c r="N231"/>
      <c r="O231"/>
    </row>
    <row r="232" spans="7:15">
      <c r="G232"/>
      <c r="H232"/>
      <c r="I232"/>
      <c r="J232"/>
      <c r="K232"/>
      <c r="N232"/>
      <c r="O232"/>
    </row>
    <row r="233" spans="7:15">
      <c r="G233"/>
      <c r="H233"/>
      <c r="I233"/>
      <c r="J233"/>
      <c r="K233"/>
      <c r="N233"/>
      <c r="O233"/>
    </row>
    <row r="234" spans="7:15">
      <c r="G234"/>
      <c r="H234"/>
      <c r="I234"/>
      <c r="J234"/>
      <c r="K234"/>
      <c r="N234"/>
      <c r="O234"/>
    </row>
    <row r="235" spans="7:15">
      <c r="G235"/>
      <c r="H235"/>
      <c r="I235"/>
      <c r="J235"/>
      <c r="K235"/>
      <c r="N235"/>
      <c r="O235"/>
    </row>
    <row r="236" spans="7:15">
      <c r="G236"/>
      <c r="H236"/>
      <c r="I236"/>
      <c r="J236"/>
      <c r="K236"/>
      <c r="N236"/>
      <c r="O236"/>
    </row>
    <row r="237" spans="7:15">
      <c r="G237"/>
      <c r="H237"/>
      <c r="I237"/>
      <c r="J237"/>
      <c r="K237"/>
      <c r="N237"/>
      <c r="O237"/>
    </row>
    <row r="238" spans="7:15">
      <c r="G238"/>
      <c r="H238"/>
      <c r="I238"/>
      <c r="J238"/>
      <c r="K238"/>
      <c r="N238"/>
      <c r="O238"/>
    </row>
    <row r="239" spans="7:15">
      <c r="G239"/>
      <c r="H239"/>
      <c r="I239"/>
      <c r="J239"/>
      <c r="K239"/>
      <c r="N239"/>
      <c r="O239"/>
    </row>
    <row r="240" spans="7:15">
      <c r="G240"/>
      <c r="H240"/>
      <c r="I240"/>
      <c r="J240"/>
      <c r="K240"/>
      <c r="N240"/>
      <c r="O240"/>
    </row>
    <row r="241" spans="7:15">
      <c r="G241"/>
      <c r="H241"/>
      <c r="I241"/>
      <c r="J241"/>
      <c r="K241"/>
      <c r="N241"/>
      <c r="O241"/>
    </row>
    <row r="242" spans="7:15">
      <c r="G242"/>
      <c r="H242"/>
      <c r="I242"/>
      <c r="J242"/>
      <c r="K242"/>
      <c r="N242"/>
      <c r="O242"/>
    </row>
    <row r="243" spans="7:15">
      <c r="G243"/>
      <c r="H243"/>
      <c r="I243"/>
      <c r="J243"/>
      <c r="K243"/>
      <c r="N243"/>
      <c r="O243"/>
    </row>
    <row r="244" spans="7:15">
      <c r="G244"/>
      <c r="H244"/>
      <c r="I244"/>
      <c r="J244"/>
      <c r="K244"/>
      <c r="N244"/>
      <c r="O244"/>
    </row>
    <row r="245" spans="7:15">
      <c r="G245"/>
      <c r="H245"/>
      <c r="I245"/>
      <c r="J245"/>
      <c r="K245"/>
      <c r="N245"/>
      <c r="O245"/>
    </row>
    <row r="246" spans="7:15">
      <c r="G246"/>
      <c r="H246"/>
      <c r="I246"/>
      <c r="J246"/>
      <c r="K246"/>
      <c r="N246"/>
      <c r="O246"/>
    </row>
    <row r="247" spans="7:15">
      <c r="G247"/>
      <c r="H247"/>
      <c r="I247"/>
      <c r="J247"/>
      <c r="K247"/>
      <c r="N247"/>
      <c r="O247"/>
    </row>
    <row r="248" spans="7:15">
      <c r="G248"/>
      <c r="H248"/>
      <c r="I248"/>
      <c r="J248"/>
      <c r="K248"/>
      <c r="N248"/>
      <c r="O248"/>
    </row>
    <row r="249" spans="7:15">
      <c r="G249"/>
      <c r="H249"/>
      <c r="I249"/>
      <c r="J249"/>
      <c r="K249"/>
      <c r="N249"/>
      <c r="O249"/>
    </row>
    <row r="250" spans="7:15">
      <c r="G250"/>
      <c r="H250"/>
      <c r="I250"/>
      <c r="J250"/>
      <c r="K250"/>
      <c r="N250"/>
      <c r="O250"/>
    </row>
    <row r="251" spans="7:15">
      <c r="G251"/>
      <c r="H251"/>
      <c r="I251"/>
      <c r="J251"/>
      <c r="K251"/>
      <c r="N251"/>
      <c r="O251"/>
    </row>
    <row r="252" spans="7:15">
      <c r="G252"/>
      <c r="H252"/>
      <c r="I252"/>
      <c r="J252"/>
      <c r="K252"/>
      <c r="N252"/>
      <c r="O252"/>
    </row>
    <row r="253" spans="7:15">
      <c r="G253"/>
      <c r="H253"/>
      <c r="I253"/>
      <c r="J253"/>
      <c r="K253"/>
      <c r="N253"/>
      <c r="O253"/>
    </row>
    <row r="254" spans="7:15">
      <c r="G254"/>
      <c r="H254"/>
      <c r="I254"/>
      <c r="J254"/>
      <c r="K254"/>
      <c r="N254"/>
      <c r="O254"/>
    </row>
    <row r="255" spans="7:15">
      <c r="G255"/>
      <c r="H255"/>
      <c r="I255"/>
      <c r="J255"/>
      <c r="K255"/>
      <c r="N255"/>
      <c r="O255"/>
    </row>
    <row r="256" spans="7:15">
      <c r="G256"/>
      <c r="H256"/>
      <c r="I256"/>
      <c r="J256"/>
      <c r="K256"/>
      <c r="N256"/>
      <c r="O256"/>
    </row>
    <row r="257" spans="7:15">
      <c r="G257"/>
      <c r="H257"/>
      <c r="I257"/>
      <c r="J257"/>
      <c r="K257"/>
      <c r="N257"/>
      <c r="O257"/>
    </row>
    <row r="258" spans="7:15">
      <c r="G258"/>
      <c r="H258"/>
      <c r="I258"/>
      <c r="J258"/>
      <c r="K258"/>
      <c r="N258"/>
      <c r="O258"/>
    </row>
    <row r="259" spans="7:15">
      <c r="G259"/>
      <c r="H259"/>
      <c r="I259"/>
      <c r="J259"/>
      <c r="K259"/>
      <c r="N259"/>
      <c r="O259"/>
    </row>
    <row r="260" spans="7:15">
      <c r="G260"/>
      <c r="H260"/>
      <c r="I260"/>
      <c r="J260"/>
      <c r="K260"/>
      <c r="N260"/>
      <c r="O260"/>
    </row>
    <row r="261" spans="7:15">
      <c r="G261"/>
      <c r="H261"/>
      <c r="I261"/>
      <c r="J261"/>
      <c r="K261"/>
      <c r="N261"/>
      <c r="O261"/>
    </row>
    <row r="262" spans="7:15">
      <c r="G262"/>
      <c r="H262"/>
      <c r="I262"/>
      <c r="J262"/>
      <c r="K262"/>
      <c r="N262"/>
      <c r="O262"/>
    </row>
    <row r="263" spans="7:15">
      <c r="G263"/>
      <c r="H263"/>
      <c r="I263"/>
      <c r="J263"/>
      <c r="K263"/>
      <c r="N263"/>
      <c r="O263"/>
    </row>
    <row r="264" spans="7:15">
      <c r="G264"/>
      <c r="H264"/>
      <c r="I264"/>
      <c r="J264"/>
      <c r="K264"/>
      <c r="N264"/>
      <c r="O264"/>
    </row>
    <row r="265" spans="7:15">
      <c r="G265"/>
      <c r="H265"/>
      <c r="I265"/>
      <c r="J265"/>
      <c r="K265"/>
      <c r="N265"/>
      <c r="O265"/>
    </row>
    <row r="266" spans="7:15">
      <c r="G266"/>
      <c r="H266"/>
      <c r="I266"/>
      <c r="J266"/>
      <c r="K266"/>
      <c r="N266"/>
      <c r="O266"/>
    </row>
    <row r="267" spans="7:15">
      <c r="G267"/>
      <c r="H267"/>
      <c r="I267"/>
      <c r="J267"/>
      <c r="K267"/>
      <c r="N267"/>
      <c r="O267"/>
    </row>
    <row r="268" spans="7:15">
      <c r="G268"/>
      <c r="H268"/>
      <c r="I268"/>
      <c r="J268"/>
      <c r="K268"/>
      <c r="N268"/>
      <c r="O268"/>
    </row>
    <row r="269" spans="7:15">
      <c r="G269"/>
      <c r="H269"/>
      <c r="I269"/>
      <c r="J269"/>
      <c r="K269"/>
      <c r="N269"/>
      <c r="O269"/>
    </row>
    <row r="270" spans="7:15">
      <c r="G270"/>
      <c r="H270"/>
      <c r="I270"/>
      <c r="J270"/>
      <c r="K270"/>
      <c r="N270"/>
      <c r="O270"/>
    </row>
    <row r="271" spans="7:15">
      <c r="G271"/>
      <c r="H271"/>
      <c r="I271"/>
      <c r="J271"/>
      <c r="K271"/>
      <c r="N271"/>
      <c r="O271"/>
    </row>
    <row r="272" spans="7:15">
      <c r="G272"/>
      <c r="H272"/>
      <c r="I272"/>
      <c r="J272"/>
      <c r="K272"/>
      <c r="N272"/>
      <c r="O272"/>
    </row>
    <row r="273" spans="7:15">
      <c r="G273"/>
      <c r="H273"/>
      <c r="I273"/>
      <c r="J273"/>
      <c r="K273"/>
      <c r="N273"/>
      <c r="O273"/>
    </row>
    <row r="274" spans="7:15">
      <c r="G274"/>
      <c r="H274"/>
      <c r="I274"/>
      <c r="J274"/>
      <c r="K274"/>
      <c r="N274"/>
      <c r="O274"/>
    </row>
    <row r="275" spans="7:15">
      <c r="G275"/>
      <c r="H275"/>
      <c r="I275"/>
      <c r="J275"/>
      <c r="K275"/>
      <c r="N275"/>
      <c r="O275"/>
    </row>
    <row r="276" spans="7:15">
      <c r="G276"/>
      <c r="H276"/>
      <c r="I276"/>
      <c r="J276"/>
      <c r="K276"/>
      <c r="N276"/>
      <c r="O276"/>
    </row>
    <row r="277" spans="7:15">
      <c r="G277"/>
      <c r="H277"/>
      <c r="I277"/>
      <c r="J277"/>
      <c r="K277"/>
      <c r="N277"/>
      <c r="O277"/>
    </row>
    <row r="278" spans="7:15">
      <c r="G278"/>
      <c r="H278"/>
      <c r="I278"/>
      <c r="J278"/>
      <c r="K278"/>
      <c r="N278"/>
      <c r="O278"/>
    </row>
    <row r="279" spans="7:15">
      <c r="G279"/>
      <c r="H279"/>
      <c r="I279"/>
      <c r="J279"/>
      <c r="K279"/>
      <c r="N279"/>
      <c r="O279"/>
    </row>
    <row r="280" spans="7:15">
      <c r="G280"/>
      <c r="H280"/>
      <c r="I280"/>
      <c r="J280"/>
      <c r="K280"/>
      <c r="N280"/>
      <c r="O280"/>
    </row>
    <row r="281" spans="7:15">
      <c r="G281"/>
      <c r="H281"/>
      <c r="I281"/>
      <c r="J281"/>
      <c r="K281"/>
      <c r="N281"/>
      <c r="O281"/>
    </row>
    <row r="282" spans="7:15">
      <c r="G282"/>
      <c r="H282"/>
      <c r="I282"/>
      <c r="J282"/>
      <c r="K282"/>
      <c r="N282"/>
      <c r="O282"/>
    </row>
    <row r="283" spans="7:15">
      <c r="G283"/>
      <c r="H283"/>
      <c r="I283"/>
      <c r="J283"/>
      <c r="K283"/>
      <c r="N283"/>
      <c r="O283"/>
    </row>
    <row r="284" spans="7:15">
      <c r="G284"/>
      <c r="H284"/>
      <c r="I284"/>
      <c r="J284"/>
      <c r="K284"/>
      <c r="N284"/>
      <c r="O284"/>
    </row>
    <row r="285" spans="7:15">
      <c r="G285"/>
      <c r="H285"/>
      <c r="I285"/>
      <c r="J285"/>
      <c r="K285"/>
      <c r="N285"/>
      <c r="O285"/>
    </row>
    <row r="286" spans="7:15">
      <c r="G286"/>
      <c r="H286"/>
      <c r="I286"/>
      <c r="J286"/>
      <c r="K286"/>
      <c r="N286"/>
      <c r="O286"/>
    </row>
    <row r="287" spans="7:15">
      <c r="G287"/>
      <c r="H287"/>
      <c r="I287"/>
      <c r="J287"/>
      <c r="K287"/>
      <c r="N287"/>
      <c r="O287"/>
    </row>
    <row r="288" spans="7:15">
      <c r="G288"/>
      <c r="H288"/>
      <c r="I288"/>
      <c r="J288"/>
      <c r="K288"/>
      <c r="N288"/>
      <c r="O288"/>
    </row>
    <row r="289" spans="7:15">
      <c r="G289"/>
      <c r="H289"/>
      <c r="I289"/>
      <c r="J289"/>
      <c r="K289"/>
      <c r="N289"/>
      <c r="O289"/>
    </row>
    <row r="290" spans="7:15">
      <c r="G290"/>
      <c r="H290"/>
      <c r="I290"/>
      <c r="J290"/>
      <c r="K290"/>
      <c r="N290"/>
      <c r="O290"/>
    </row>
    <row r="291" spans="7:15">
      <c r="G291"/>
      <c r="H291"/>
      <c r="I291"/>
      <c r="J291"/>
      <c r="K291"/>
      <c r="N291"/>
      <c r="O291"/>
    </row>
    <row r="292" spans="7:15">
      <c r="G292"/>
      <c r="H292"/>
      <c r="I292"/>
      <c r="J292"/>
      <c r="K292"/>
      <c r="N292"/>
      <c r="O292"/>
    </row>
    <row r="293" spans="7:15">
      <c r="G293"/>
      <c r="H293"/>
      <c r="I293"/>
      <c r="J293"/>
      <c r="K293"/>
      <c r="N293"/>
      <c r="O293"/>
    </row>
    <row r="294" spans="7:15">
      <c r="G294"/>
      <c r="H294"/>
      <c r="I294"/>
      <c r="J294"/>
      <c r="K294"/>
      <c r="N294"/>
      <c r="O294"/>
    </row>
    <row r="295" spans="7:15">
      <c r="G295"/>
      <c r="H295"/>
      <c r="I295"/>
      <c r="J295"/>
      <c r="K295"/>
      <c r="N295"/>
      <c r="O295"/>
    </row>
    <row r="296" spans="7:15">
      <c r="G296"/>
      <c r="H296"/>
      <c r="I296"/>
      <c r="J296"/>
      <c r="K296"/>
      <c r="N296"/>
      <c r="O296"/>
    </row>
    <row r="297" spans="7:15">
      <c r="G297"/>
      <c r="H297"/>
      <c r="I297"/>
      <c r="J297"/>
      <c r="K297"/>
      <c r="N297"/>
      <c r="O297"/>
    </row>
    <row r="298" spans="7:15">
      <c r="G298"/>
      <c r="H298"/>
      <c r="I298"/>
      <c r="J298"/>
      <c r="K298"/>
      <c r="N298"/>
      <c r="O298"/>
    </row>
    <row r="299" spans="7:15">
      <c r="G299"/>
      <c r="H299"/>
      <c r="I299"/>
      <c r="J299"/>
      <c r="K299"/>
      <c r="N299"/>
      <c r="O299"/>
    </row>
    <row r="300" spans="7:15">
      <c r="G300"/>
      <c r="H300"/>
      <c r="I300"/>
      <c r="J300"/>
      <c r="K300"/>
      <c r="N300"/>
      <c r="O300"/>
    </row>
    <row r="301" spans="7:15">
      <c r="G301"/>
      <c r="H301"/>
      <c r="I301"/>
      <c r="J301"/>
      <c r="K301"/>
      <c r="N301"/>
      <c r="O301"/>
    </row>
    <row r="302" spans="7:15">
      <c r="G302"/>
      <c r="H302"/>
      <c r="I302"/>
      <c r="J302"/>
      <c r="K302"/>
      <c r="N302"/>
      <c r="O302"/>
    </row>
    <row r="303" spans="7:15">
      <c r="G303"/>
      <c r="H303"/>
      <c r="I303"/>
      <c r="J303"/>
      <c r="K303"/>
      <c r="N303"/>
      <c r="O303"/>
    </row>
    <row r="304" spans="7:15">
      <c r="G304"/>
      <c r="H304"/>
      <c r="I304"/>
      <c r="J304"/>
      <c r="K304"/>
      <c r="N304"/>
      <c r="O304"/>
    </row>
    <row r="305" spans="7:15">
      <c r="G305"/>
      <c r="H305"/>
      <c r="I305"/>
      <c r="J305"/>
      <c r="K305"/>
      <c r="N305"/>
      <c r="O305"/>
    </row>
    <row r="306" spans="7:15">
      <c r="G306"/>
      <c r="H306"/>
      <c r="I306"/>
      <c r="J306"/>
      <c r="K306"/>
      <c r="N306"/>
      <c r="O306"/>
    </row>
    <row r="307" spans="7:15">
      <c r="G307"/>
      <c r="H307"/>
      <c r="I307"/>
      <c r="J307"/>
      <c r="K307"/>
      <c r="N307"/>
      <c r="O307"/>
    </row>
    <row r="308" spans="7:15">
      <c r="G308"/>
      <c r="H308"/>
      <c r="I308"/>
      <c r="J308"/>
      <c r="K308"/>
      <c r="N308"/>
      <c r="O308"/>
    </row>
    <row r="309" spans="7:15">
      <c r="G309"/>
      <c r="H309"/>
      <c r="I309"/>
      <c r="J309"/>
      <c r="K309"/>
      <c r="N309"/>
      <c r="O309"/>
    </row>
    <row r="310" spans="7:15">
      <c r="G310"/>
      <c r="H310"/>
      <c r="I310"/>
      <c r="J310"/>
      <c r="K310"/>
      <c r="N310"/>
      <c r="O310"/>
    </row>
    <row r="311" spans="7:15">
      <c r="G311"/>
      <c r="H311"/>
      <c r="I311"/>
      <c r="J311"/>
      <c r="K311"/>
      <c r="N311"/>
      <c r="O311"/>
    </row>
    <row r="312" spans="7:15">
      <c r="G312"/>
      <c r="H312"/>
      <c r="I312"/>
      <c r="J312"/>
      <c r="K312"/>
      <c r="N312"/>
      <c r="O312"/>
    </row>
    <row r="313" spans="7:15">
      <c r="G313"/>
      <c r="H313"/>
      <c r="I313"/>
      <c r="J313"/>
      <c r="K313"/>
      <c r="N313"/>
      <c r="O313"/>
    </row>
    <row r="314" spans="7:15">
      <c r="G314"/>
      <c r="H314"/>
      <c r="I314"/>
      <c r="J314"/>
      <c r="K314"/>
      <c r="N314"/>
      <c r="O314"/>
    </row>
    <row r="315" spans="7:15">
      <c r="G315"/>
      <c r="H315"/>
      <c r="I315"/>
      <c r="J315"/>
      <c r="K315"/>
      <c r="N315"/>
      <c r="O315"/>
    </row>
    <row r="316" spans="7:15">
      <c r="G316"/>
      <c r="H316"/>
      <c r="I316"/>
      <c r="J316"/>
      <c r="K316"/>
      <c r="N316"/>
      <c r="O316"/>
    </row>
    <row r="317" spans="7:15">
      <c r="G317"/>
      <c r="H317"/>
      <c r="I317"/>
      <c r="J317"/>
      <c r="K317"/>
      <c r="N317"/>
      <c r="O317"/>
    </row>
    <row r="318" spans="7:15">
      <c r="G318"/>
      <c r="H318"/>
      <c r="I318"/>
      <c r="J318"/>
      <c r="K318"/>
      <c r="N318"/>
      <c r="O318"/>
    </row>
    <row r="319" spans="7:15">
      <c r="G319"/>
      <c r="H319"/>
      <c r="I319"/>
      <c r="J319"/>
      <c r="K319"/>
      <c r="N319"/>
      <c r="O319"/>
    </row>
    <row r="320" spans="7:15">
      <c r="G320"/>
      <c r="H320"/>
      <c r="I320"/>
      <c r="J320"/>
      <c r="K320"/>
      <c r="N320"/>
      <c r="O320"/>
    </row>
    <row r="321" spans="7:15">
      <c r="G321"/>
      <c r="H321"/>
      <c r="I321"/>
      <c r="J321"/>
      <c r="K321"/>
      <c r="N321"/>
      <c r="O321"/>
    </row>
    <row r="322" spans="7:15">
      <c r="G322"/>
      <c r="H322"/>
      <c r="I322"/>
      <c r="J322"/>
      <c r="K322"/>
      <c r="N322"/>
      <c r="O322"/>
    </row>
    <row r="323" spans="7:15">
      <c r="G323"/>
      <c r="H323"/>
      <c r="I323"/>
      <c r="J323"/>
      <c r="K323"/>
      <c r="N323"/>
      <c r="O323"/>
    </row>
    <row r="324" spans="7:15">
      <c r="G324"/>
      <c r="H324"/>
      <c r="I324"/>
      <c r="J324"/>
      <c r="K324"/>
      <c r="N324"/>
      <c r="O324"/>
    </row>
    <row r="325" spans="7:15">
      <c r="G325"/>
      <c r="H325"/>
      <c r="I325"/>
      <c r="J325"/>
      <c r="K325"/>
      <c r="N325"/>
      <c r="O325"/>
    </row>
    <row r="326" spans="7:15">
      <c r="G326"/>
      <c r="H326"/>
      <c r="I326"/>
      <c r="J326"/>
      <c r="K326"/>
      <c r="N326"/>
      <c r="O326"/>
    </row>
    <row r="327" spans="7:15">
      <c r="G327"/>
      <c r="H327"/>
      <c r="I327"/>
      <c r="J327"/>
      <c r="K327"/>
      <c r="N327"/>
      <c r="O327"/>
    </row>
    <row r="328" spans="7:15">
      <c r="G328"/>
      <c r="H328"/>
      <c r="I328"/>
      <c r="J328"/>
      <c r="K328"/>
      <c r="N328"/>
      <c r="O328"/>
    </row>
    <row r="329" spans="7:15">
      <c r="G329"/>
      <c r="H329"/>
      <c r="I329"/>
      <c r="J329"/>
      <c r="K329"/>
      <c r="N329"/>
      <c r="O329"/>
    </row>
    <row r="330" spans="7:15">
      <c r="G330"/>
      <c r="H330"/>
      <c r="I330"/>
      <c r="J330"/>
      <c r="K330"/>
      <c r="N330"/>
      <c r="O330"/>
    </row>
    <row r="331" spans="7:15">
      <c r="G331"/>
      <c r="H331"/>
      <c r="I331"/>
      <c r="J331"/>
      <c r="K331"/>
      <c r="N331"/>
      <c r="O331"/>
    </row>
    <row r="332" spans="7:15">
      <c r="G332"/>
      <c r="H332"/>
      <c r="I332"/>
      <c r="J332"/>
      <c r="K332"/>
      <c r="N332"/>
      <c r="O332"/>
    </row>
    <row r="333" spans="7:15">
      <c r="G333"/>
      <c r="H333"/>
      <c r="I333"/>
      <c r="J333"/>
      <c r="K333"/>
      <c r="N333"/>
      <c r="O333"/>
    </row>
    <row r="334" spans="7:15">
      <c r="G334"/>
      <c r="H334"/>
      <c r="I334"/>
      <c r="J334"/>
      <c r="K334"/>
      <c r="N334"/>
      <c r="O334"/>
    </row>
    <row r="335" spans="7:15">
      <c r="G335"/>
      <c r="H335"/>
      <c r="I335"/>
      <c r="J335"/>
      <c r="K335"/>
      <c r="N335"/>
      <c r="O335"/>
    </row>
    <row r="336" spans="7:15">
      <c r="G336"/>
      <c r="H336"/>
      <c r="I336"/>
      <c r="J336"/>
      <c r="K336"/>
      <c r="N336"/>
      <c r="O336"/>
    </row>
    <row r="337" spans="7:15">
      <c r="G337"/>
      <c r="H337"/>
      <c r="I337"/>
      <c r="J337"/>
      <c r="K337"/>
      <c r="N337"/>
      <c r="O337"/>
    </row>
    <row r="338" spans="7:15">
      <c r="G338"/>
      <c r="H338"/>
      <c r="I338"/>
      <c r="J338"/>
      <c r="K338"/>
      <c r="N338"/>
      <c r="O338"/>
    </row>
    <row r="339" spans="7:15">
      <c r="G339"/>
      <c r="H339"/>
      <c r="I339"/>
      <c r="J339"/>
      <c r="K339"/>
      <c r="N339"/>
      <c r="O339"/>
    </row>
    <row r="340" spans="7:15">
      <c r="G340"/>
      <c r="H340"/>
      <c r="I340"/>
      <c r="J340"/>
      <c r="K340"/>
      <c r="N340"/>
      <c r="O340"/>
    </row>
    <row r="341" spans="7:15">
      <c r="G341"/>
      <c r="H341"/>
      <c r="I341"/>
      <c r="J341"/>
      <c r="K341"/>
      <c r="N341"/>
      <c r="O341"/>
    </row>
    <row r="342" spans="7:15">
      <c r="G342"/>
      <c r="H342"/>
      <c r="I342"/>
      <c r="J342"/>
      <c r="K342"/>
      <c r="N342"/>
      <c r="O342"/>
    </row>
    <row r="343" spans="7:15">
      <c r="G343"/>
      <c r="H343"/>
      <c r="I343"/>
      <c r="J343"/>
      <c r="K343"/>
      <c r="N343"/>
      <c r="O343"/>
    </row>
    <row r="344" spans="7:15">
      <c r="G344"/>
      <c r="H344"/>
      <c r="I344"/>
      <c r="J344"/>
      <c r="K344"/>
      <c r="N344"/>
      <c r="O344"/>
    </row>
    <row r="345" spans="7:15">
      <c r="G345"/>
      <c r="H345"/>
      <c r="I345"/>
      <c r="J345"/>
      <c r="K345"/>
      <c r="N345"/>
      <c r="O345"/>
    </row>
    <row r="346" spans="7:15">
      <c r="G346"/>
      <c r="H346"/>
      <c r="I346"/>
      <c r="J346"/>
      <c r="K346"/>
      <c r="N346"/>
      <c r="O346"/>
    </row>
    <row r="347" spans="7:15">
      <c r="G347"/>
      <c r="H347"/>
      <c r="I347"/>
      <c r="J347"/>
      <c r="K347"/>
      <c r="N347"/>
      <c r="O347"/>
    </row>
    <row r="348" spans="7:15">
      <c r="G348"/>
      <c r="H348"/>
      <c r="I348"/>
      <c r="J348"/>
      <c r="K348"/>
      <c r="N348"/>
      <c r="O348"/>
    </row>
    <row r="349" spans="7:15">
      <c r="G349"/>
      <c r="H349"/>
      <c r="I349"/>
      <c r="J349"/>
      <c r="K349"/>
      <c r="N349"/>
      <c r="O349"/>
    </row>
    <row r="350" spans="7:15">
      <c r="G350"/>
      <c r="H350"/>
      <c r="I350"/>
      <c r="J350"/>
      <c r="K350"/>
      <c r="N350"/>
      <c r="O350"/>
    </row>
    <row r="351" spans="7:15">
      <c r="G351"/>
      <c r="H351"/>
      <c r="I351"/>
      <c r="J351"/>
      <c r="K351"/>
      <c r="N351"/>
      <c r="O351"/>
    </row>
    <row r="352" spans="7:15">
      <c r="G352"/>
      <c r="H352"/>
      <c r="I352"/>
      <c r="J352"/>
      <c r="K352"/>
      <c r="N352"/>
      <c r="O352"/>
    </row>
    <row r="353" spans="7:15">
      <c r="G353"/>
      <c r="H353"/>
      <c r="I353"/>
      <c r="J353"/>
      <c r="K353"/>
      <c r="N353"/>
      <c r="O353"/>
    </row>
    <row r="354" spans="7:15">
      <c r="G354"/>
      <c r="H354"/>
      <c r="I354"/>
      <c r="J354"/>
      <c r="K354"/>
      <c r="N354"/>
      <c r="O354"/>
    </row>
    <row r="355" spans="7:15">
      <c r="G355"/>
      <c r="H355"/>
      <c r="I355"/>
      <c r="J355"/>
      <c r="K355"/>
      <c r="N355"/>
      <c r="O355"/>
    </row>
    <row r="356" spans="7:15">
      <c r="G356"/>
      <c r="H356"/>
      <c r="I356"/>
      <c r="J356"/>
      <c r="K356"/>
      <c r="N356"/>
      <c r="O356"/>
    </row>
    <row r="357" spans="7:15">
      <c r="G357"/>
      <c r="H357"/>
      <c r="I357"/>
      <c r="J357"/>
      <c r="K357"/>
      <c r="N357"/>
      <c r="O357"/>
    </row>
    <row r="358" spans="7:15">
      <c r="G358"/>
      <c r="H358"/>
      <c r="I358"/>
      <c r="J358"/>
      <c r="K358"/>
      <c r="N358"/>
      <c r="O358"/>
    </row>
    <row r="359" spans="7:15">
      <c r="G359"/>
      <c r="H359"/>
      <c r="I359"/>
      <c r="J359"/>
      <c r="K359"/>
      <c r="N359"/>
      <c r="O359"/>
    </row>
    <row r="360" spans="7:15">
      <c r="G360"/>
      <c r="H360"/>
      <c r="I360"/>
      <c r="J360"/>
      <c r="K360"/>
      <c r="N360"/>
      <c r="O360"/>
    </row>
    <row r="361" spans="7:15">
      <c r="G361"/>
      <c r="H361"/>
      <c r="I361"/>
      <c r="J361"/>
      <c r="K361"/>
      <c r="N361"/>
      <c r="O361"/>
    </row>
    <row r="362" spans="7:15">
      <c r="G362"/>
      <c r="H362"/>
      <c r="I362"/>
      <c r="J362"/>
      <c r="K362"/>
      <c r="N362"/>
      <c r="O362"/>
    </row>
    <row r="363" spans="7:15">
      <c r="G363"/>
      <c r="H363"/>
      <c r="I363"/>
      <c r="J363"/>
      <c r="K363"/>
      <c r="N363"/>
      <c r="O363"/>
    </row>
    <row r="364" spans="7:15">
      <c r="G364"/>
      <c r="H364"/>
      <c r="I364"/>
      <c r="J364"/>
      <c r="K364"/>
      <c r="N364"/>
      <c r="O364"/>
    </row>
    <row r="365" spans="7:15">
      <c r="G365"/>
      <c r="H365"/>
      <c r="I365"/>
      <c r="J365"/>
      <c r="K365"/>
      <c r="N365"/>
      <c r="O365"/>
    </row>
    <row r="366" spans="7:15">
      <c r="G366"/>
      <c r="H366"/>
      <c r="I366"/>
      <c r="J366"/>
      <c r="K366"/>
      <c r="N366"/>
      <c r="O366"/>
    </row>
    <row r="367" spans="7:15">
      <c r="G367"/>
      <c r="H367"/>
      <c r="I367"/>
      <c r="J367"/>
      <c r="K367"/>
      <c r="N367"/>
      <c r="O367"/>
    </row>
    <row r="368" spans="7:15">
      <c r="G368"/>
      <c r="H368"/>
      <c r="I368"/>
      <c r="J368"/>
      <c r="K368"/>
      <c r="N368"/>
      <c r="O368"/>
    </row>
    <row r="369" spans="7:15">
      <c r="G369"/>
      <c r="H369"/>
      <c r="I369"/>
      <c r="J369"/>
      <c r="K369"/>
      <c r="N369"/>
      <c r="O369"/>
    </row>
    <row r="370" spans="7:15">
      <c r="G370"/>
      <c r="H370"/>
      <c r="I370"/>
      <c r="J370"/>
      <c r="K370"/>
      <c r="N370"/>
      <c r="O370"/>
    </row>
    <row r="371" spans="7:15">
      <c r="G371"/>
      <c r="H371"/>
      <c r="I371"/>
      <c r="J371"/>
      <c r="K371"/>
      <c r="N371"/>
      <c r="O371"/>
    </row>
    <row r="372" spans="7:15">
      <c r="G372"/>
      <c r="H372"/>
      <c r="I372"/>
      <c r="J372"/>
      <c r="K372"/>
      <c r="N372"/>
      <c r="O372"/>
    </row>
    <row r="373" spans="7:15">
      <c r="G373"/>
      <c r="H373"/>
      <c r="I373"/>
      <c r="J373"/>
      <c r="K373"/>
      <c r="N373"/>
      <c r="O373"/>
    </row>
    <row r="374" spans="7:15">
      <c r="G374"/>
      <c r="H374"/>
      <c r="I374"/>
      <c r="J374"/>
      <c r="K374"/>
      <c r="N374"/>
      <c r="O374"/>
    </row>
    <row r="375" spans="7:15">
      <c r="G375"/>
      <c r="H375"/>
      <c r="I375"/>
      <c r="J375"/>
      <c r="K375"/>
      <c r="N375"/>
      <c r="O375"/>
    </row>
    <row r="376" spans="7:15">
      <c r="G376"/>
      <c r="H376"/>
      <c r="I376"/>
      <c r="J376"/>
      <c r="K376"/>
      <c r="N376"/>
      <c r="O376"/>
    </row>
    <row r="377" spans="7:15">
      <c r="G377"/>
      <c r="H377"/>
      <c r="I377"/>
      <c r="J377"/>
      <c r="K377"/>
      <c r="N377"/>
      <c r="O377"/>
    </row>
    <row r="378" spans="7:15">
      <c r="G378"/>
      <c r="H378"/>
      <c r="I378"/>
      <c r="J378"/>
      <c r="K378"/>
      <c r="N378"/>
      <c r="O378"/>
    </row>
    <row r="379" spans="7:15">
      <c r="G379"/>
      <c r="H379"/>
      <c r="I379"/>
      <c r="J379"/>
      <c r="K379"/>
      <c r="N379"/>
      <c r="O379"/>
    </row>
    <row r="380" spans="7:15">
      <c r="G380"/>
      <c r="H380"/>
      <c r="I380"/>
      <c r="J380"/>
      <c r="K380"/>
      <c r="N380"/>
      <c r="O380"/>
    </row>
    <row r="381" spans="7:15">
      <c r="G381"/>
      <c r="H381"/>
      <c r="I381"/>
      <c r="J381"/>
      <c r="K381"/>
      <c r="N381"/>
      <c r="O381"/>
    </row>
    <row r="382" spans="7:15">
      <c r="G382"/>
      <c r="H382"/>
      <c r="I382"/>
      <c r="J382"/>
      <c r="K382"/>
      <c r="N382"/>
      <c r="O382"/>
    </row>
    <row r="383" spans="7:15">
      <c r="G383"/>
      <c r="H383"/>
      <c r="I383"/>
      <c r="J383"/>
      <c r="K383"/>
      <c r="N383"/>
      <c r="O383"/>
    </row>
    <row r="384" spans="7:15">
      <c r="G384"/>
      <c r="H384"/>
      <c r="I384"/>
      <c r="J384"/>
      <c r="K384"/>
      <c r="N384"/>
      <c r="O384"/>
    </row>
    <row r="385" spans="7:15">
      <c r="G385"/>
      <c r="H385"/>
      <c r="I385"/>
      <c r="J385"/>
      <c r="K385"/>
      <c r="N385"/>
      <c r="O385"/>
    </row>
    <row r="386" spans="7:15">
      <c r="G386"/>
      <c r="H386"/>
      <c r="I386"/>
      <c r="J386"/>
      <c r="K386"/>
      <c r="N386"/>
      <c r="O386"/>
    </row>
    <row r="387" spans="7:15">
      <c r="G387"/>
      <c r="H387"/>
      <c r="I387"/>
      <c r="J387"/>
      <c r="K387"/>
      <c r="N387"/>
      <c r="O387"/>
    </row>
    <row r="388" spans="7:15">
      <c r="G388"/>
      <c r="H388"/>
      <c r="I388"/>
      <c r="J388"/>
      <c r="K388"/>
      <c r="N388"/>
      <c r="O388"/>
    </row>
    <row r="389" spans="7:15">
      <c r="G389"/>
      <c r="H389"/>
      <c r="I389"/>
      <c r="J389"/>
      <c r="K389"/>
      <c r="N389"/>
      <c r="O389"/>
    </row>
    <row r="390" spans="7:15">
      <c r="G390"/>
      <c r="H390"/>
      <c r="I390"/>
      <c r="J390"/>
      <c r="K390"/>
      <c r="N390"/>
      <c r="O390"/>
    </row>
    <row r="391" spans="7:15">
      <c r="G391"/>
      <c r="H391"/>
      <c r="I391"/>
      <c r="J391"/>
      <c r="K391"/>
      <c r="N391"/>
      <c r="O391"/>
    </row>
    <row r="392" spans="7:15">
      <c r="G392"/>
      <c r="H392"/>
      <c r="I392"/>
      <c r="J392"/>
      <c r="K392"/>
      <c r="N392"/>
      <c r="O392"/>
    </row>
    <row r="393" spans="7:15">
      <c r="G393"/>
      <c r="H393"/>
      <c r="I393"/>
      <c r="J393"/>
      <c r="K393"/>
      <c r="N393"/>
      <c r="O393"/>
    </row>
    <row r="394" spans="7:15">
      <c r="G394"/>
      <c r="H394"/>
      <c r="I394"/>
      <c r="J394"/>
      <c r="K394"/>
      <c r="N394"/>
      <c r="O394"/>
    </row>
    <row r="395" spans="7:15">
      <c r="G395"/>
      <c r="H395"/>
      <c r="I395"/>
      <c r="J395"/>
      <c r="K395"/>
      <c r="N395"/>
      <c r="O395"/>
    </row>
    <row r="396" spans="7:15">
      <c r="G396"/>
      <c r="H396"/>
      <c r="I396"/>
      <c r="J396"/>
      <c r="K396"/>
      <c r="N396"/>
      <c r="O396"/>
    </row>
    <row r="397" spans="7:15">
      <c r="G397"/>
      <c r="H397"/>
      <c r="I397"/>
      <c r="J397"/>
      <c r="K397"/>
      <c r="N397"/>
      <c r="O397"/>
    </row>
    <row r="398" spans="7:15">
      <c r="G398"/>
      <c r="H398"/>
      <c r="I398"/>
      <c r="J398"/>
      <c r="K398"/>
      <c r="N398"/>
      <c r="O398"/>
    </row>
    <row r="399" spans="7:15">
      <c r="G399"/>
      <c r="H399"/>
      <c r="I399"/>
      <c r="J399"/>
      <c r="K399"/>
      <c r="N399"/>
      <c r="O399"/>
    </row>
    <row r="400" spans="7:15">
      <c r="G400"/>
      <c r="H400"/>
      <c r="I400"/>
      <c r="J400"/>
      <c r="K400"/>
      <c r="N400"/>
      <c r="O400"/>
    </row>
    <row r="401" spans="7:15">
      <c r="G401"/>
      <c r="H401"/>
      <c r="I401"/>
      <c r="J401"/>
      <c r="K401"/>
      <c r="N401"/>
      <c r="O401"/>
    </row>
    <row r="402" spans="7:15">
      <c r="G402"/>
      <c r="H402"/>
      <c r="I402"/>
      <c r="J402"/>
      <c r="K402"/>
      <c r="N402"/>
      <c r="O402"/>
    </row>
    <row r="403" spans="7:15">
      <c r="G403"/>
      <c r="H403"/>
      <c r="I403"/>
      <c r="J403"/>
      <c r="K403"/>
      <c r="N403"/>
      <c r="O403"/>
    </row>
    <row r="404" spans="7:15">
      <c r="G404"/>
      <c r="H404"/>
      <c r="I404"/>
      <c r="J404"/>
      <c r="K404"/>
      <c r="N404"/>
      <c r="O404"/>
    </row>
    <row r="405" spans="7:15">
      <c r="G405"/>
      <c r="H405"/>
      <c r="I405"/>
      <c r="J405"/>
      <c r="K405"/>
      <c r="N405"/>
      <c r="O405"/>
    </row>
    <row r="406" spans="7:15">
      <c r="G406"/>
      <c r="H406"/>
      <c r="I406"/>
      <c r="J406"/>
      <c r="K406"/>
      <c r="N406"/>
      <c r="O406"/>
    </row>
    <row r="407" spans="7:15">
      <c r="G407"/>
      <c r="H407"/>
      <c r="I407"/>
      <c r="J407"/>
      <c r="K407"/>
      <c r="N407"/>
      <c r="O407"/>
    </row>
    <row r="408" spans="7:15">
      <c r="G408"/>
      <c r="H408"/>
      <c r="I408"/>
      <c r="J408"/>
      <c r="K408"/>
      <c r="N408"/>
      <c r="O408"/>
    </row>
    <row r="409" spans="7:15">
      <c r="G409"/>
      <c r="H409"/>
      <c r="I409"/>
      <c r="J409"/>
      <c r="K409"/>
      <c r="N409"/>
      <c r="O409"/>
    </row>
    <row r="410" spans="7:15">
      <c r="G410"/>
      <c r="H410"/>
      <c r="I410"/>
      <c r="J410"/>
      <c r="K410"/>
      <c r="N410"/>
      <c r="O410"/>
    </row>
    <row r="411" spans="7:15">
      <c r="G411"/>
      <c r="H411"/>
      <c r="I411"/>
      <c r="J411"/>
      <c r="K411"/>
      <c r="N411"/>
      <c r="O411"/>
    </row>
    <row r="412" spans="7:15">
      <c r="G412"/>
      <c r="H412"/>
      <c r="I412"/>
      <c r="J412"/>
      <c r="K412"/>
      <c r="N412"/>
      <c r="O412"/>
    </row>
    <row r="413" spans="7:15">
      <c r="G413"/>
      <c r="H413"/>
      <c r="I413"/>
      <c r="J413"/>
      <c r="K413"/>
      <c r="N413"/>
      <c r="O413"/>
    </row>
    <row r="414" spans="7:15">
      <c r="G414"/>
      <c r="H414"/>
      <c r="I414"/>
      <c r="J414"/>
      <c r="K414"/>
      <c r="N414"/>
      <c r="O414"/>
    </row>
    <row r="415" spans="7:15">
      <c r="G415"/>
      <c r="H415"/>
      <c r="I415"/>
      <c r="J415"/>
      <c r="K415"/>
      <c r="N415"/>
      <c r="O415"/>
    </row>
    <row r="416" spans="7:15">
      <c r="G416"/>
      <c r="H416"/>
      <c r="I416"/>
      <c r="J416"/>
      <c r="K416"/>
      <c r="N416"/>
      <c r="O416"/>
    </row>
    <row r="417" spans="7:15">
      <c r="G417"/>
      <c r="H417"/>
      <c r="I417"/>
      <c r="J417"/>
      <c r="K417"/>
      <c r="N417"/>
      <c r="O417"/>
    </row>
    <row r="418" spans="7:15">
      <c r="G418"/>
      <c r="H418"/>
      <c r="I418"/>
      <c r="J418"/>
      <c r="K418"/>
      <c r="N418"/>
      <c r="O418"/>
    </row>
    <row r="419" spans="7:15">
      <c r="G419"/>
      <c r="H419"/>
      <c r="I419"/>
      <c r="J419"/>
      <c r="K419"/>
      <c r="N419"/>
      <c r="O419"/>
    </row>
    <row r="420" spans="7:15">
      <c r="G420"/>
      <c r="H420"/>
      <c r="I420"/>
      <c r="J420"/>
      <c r="K420"/>
      <c r="N420"/>
      <c r="O420"/>
    </row>
    <row r="421" spans="7:15">
      <c r="G421"/>
      <c r="H421"/>
      <c r="I421"/>
      <c r="J421"/>
      <c r="K421"/>
      <c r="N421"/>
      <c r="O421"/>
    </row>
    <row r="422" spans="7:15">
      <c r="G422"/>
      <c r="H422"/>
      <c r="I422"/>
      <c r="J422"/>
      <c r="K422"/>
      <c r="N422"/>
      <c r="O422"/>
    </row>
    <row r="423" spans="7:15">
      <c r="G423"/>
      <c r="H423"/>
      <c r="I423"/>
      <c r="J423"/>
      <c r="K423"/>
      <c r="N423"/>
      <c r="O423"/>
    </row>
    <row r="424" spans="7:15">
      <c r="G424"/>
      <c r="H424"/>
      <c r="I424"/>
      <c r="J424"/>
      <c r="K424"/>
      <c r="N424"/>
      <c r="O424"/>
    </row>
    <row r="425" spans="7:15">
      <c r="G425"/>
      <c r="H425"/>
      <c r="I425"/>
      <c r="J425"/>
      <c r="K425"/>
      <c r="N425"/>
      <c r="O425"/>
    </row>
    <row r="426" spans="7:15">
      <c r="G426"/>
      <c r="H426"/>
      <c r="I426"/>
      <c r="J426"/>
      <c r="K426"/>
      <c r="N426"/>
      <c r="O426"/>
    </row>
    <row r="427" spans="7:15">
      <c r="G427"/>
      <c r="H427"/>
      <c r="I427"/>
      <c r="J427"/>
      <c r="K427"/>
      <c r="N427"/>
      <c r="O427"/>
    </row>
    <row r="428" spans="7:15">
      <c r="G428"/>
      <c r="H428"/>
      <c r="I428"/>
      <c r="J428"/>
      <c r="K428"/>
      <c r="N428"/>
      <c r="O428"/>
    </row>
    <row r="429" spans="7:15">
      <c r="G429"/>
      <c r="H429"/>
      <c r="I429"/>
      <c r="J429"/>
      <c r="K429"/>
      <c r="N429"/>
      <c r="O429"/>
    </row>
    <row r="430" spans="7:15">
      <c r="G430"/>
      <c r="H430"/>
      <c r="I430"/>
      <c r="J430"/>
      <c r="K430"/>
      <c r="N430"/>
      <c r="O430"/>
    </row>
    <row r="431" spans="7:15">
      <c r="G431"/>
      <c r="H431"/>
      <c r="I431"/>
      <c r="J431"/>
      <c r="K431"/>
      <c r="N431"/>
      <c r="O431"/>
    </row>
    <row r="432" spans="7:15">
      <c r="G432"/>
      <c r="H432"/>
      <c r="I432"/>
      <c r="J432"/>
      <c r="K432"/>
      <c r="N432"/>
      <c r="O432"/>
    </row>
    <row r="433" spans="7:15">
      <c r="G433"/>
      <c r="H433"/>
      <c r="I433"/>
      <c r="J433"/>
      <c r="K433"/>
      <c r="N433"/>
      <c r="O433"/>
    </row>
    <row r="434" spans="7:15">
      <c r="G434"/>
      <c r="H434"/>
      <c r="I434"/>
      <c r="J434"/>
      <c r="K434"/>
      <c r="N434"/>
      <c r="O434"/>
    </row>
    <row r="435" spans="7:15">
      <c r="G435"/>
      <c r="H435"/>
      <c r="I435"/>
      <c r="J435"/>
      <c r="K435"/>
      <c r="N435"/>
      <c r="O435"/>
    </row>
    <row r="436" spans="7:15">
      <c r="G436"/>
      <c r="H436"/>
      <c r="I436"/>
      <c r="J436"/>
      <c r="K436"/>
      <c r="N436"/>
      <c r="O436"/>
    </row>
    <row r="437" spans="7:15">
      <c r="G437"/>
      <c r="H437"/>
      <c r="I437"/>
      <c r="J437"/>
      <c r="K437"/>
      <c r="N437"/>
      <c r="O437"/>
    </row>
    <row r="438" spans="7:15">
      <c r="G438"/>
      <c r="H438"/>
      <c r="I438"/>
      <c r="J438"/>
      <c r="K438"/>
      <c r="N438"/>
      <c r="O438"/>
    </row>
    <row r="439" spans="7:15">
      <c r="G439"/>
      <c r="H439"/>
      <c r="I439"/>
      <c r="J439"/>
      <c r="K439"/>
      <c r="N439"/>
      <c r="O439"/>
    </row>
    <row r="440" spans="7:15">
      <c r="G440"/>
      <c r="H440"/>
      <c r="I440"/>
      <c r="J440"/>
      <c r="K440"/>
      <c r="N440"/>
      <c r="O440"/>
    </row>
    <row r="441" spans="7:15">
      <c r="G441"/>
      <c r="H441"/>
      <c r="I441"/>
      <c r="J441"/>
      <c r="K441"/>
      <c r="N441"/>
      <c r="O441"/>
    </row>
    <row r="442" spans="7:15">
      <c r="G442"/>
      <c r="H442"/>
      <c r="I442"/>
      <c r="J442"/>
      <c r="K442"/>
      <c r="N442"/>
      <c r="O442"/>
    </row>
    <row r="443" spans="7:15">
      <c r="G443"/>
      <c r="H443"/>
      <c r="I443"/>
      <c r="J443"/>
      <c r="K443"/>
      <c r="N443"/>
      <c r="O443"/>
    </row>
    <row r="444" spans="7:15">
      <c r="G444"/>
      <c r="H444"/>
      <c r="I444"/>
      <c r="J444"/>
      <c r="K444"/>
      <c r="N444"/>
      <c r="O444"/>
    </row>
    <row r="445" spans="7:15">
      <c r="G445"/>
      <c r="H445"/>
      <c r="I445"/>
      <c r="J445"/>
      <c r="K445"/>
      <c r="N445"/>
      <c r="O445"/>
    </row>
    <row r="446" spans="7:15">
      <c r="G446"/>
      <c r="H446"/>
      <c r="I446"/>
      <c r="J446"/>
      <c r="K446"/>
      <c r="N446"/>
      <c r="O446"/>
    </row>
    <row r="447" spans="7:15">
      <c r="G447"/>
      <c r="H447"/>
      <c r="I447"/>
      <c r="J447"/>
      <c r="K447"/>
      <c r="N447"/>
      <c r="O447"/>
    </row>
    <row r="448" spans="7:15">
      <c r="G448"/>
      <c r="H448"/>
      <c r="I448"/>
      <c r="J448"/>
      <c r="K448"/>
      <c r="N448"/>
      <c r="O448"/>
    </row>
    <row r="449" spans="7:15">
      <c r="G449"/>
      <c r="H449"/>
      <c r="I449"/>
      <c r="J449"/>
      <c r="K449"/>
      <c r="N449"/>
      <c r="O449"/>
    </row>
    <row r="450" spans="7:15">
      <c r="G450"/>
      <c r="H450"/>
      <c r="I450"/>
      <c r="J450"/>
      <c r="K450"/>
      <c r="N450"/>
      <c r="O450"/>
    </row>
    <row r="451" spans="7:15">
      <c r="G451"/>
      <c r="H451"/>
      <c r="I451"/>
      <c r="J451"/>
      <c r="K451"/>
      <c r="N451"/>
      <c r="O451"/>
    </row>
    <row r="452" spans="7:15">
      <c r="G452"/>
      <c r="H452"/>
      <c r="I452"/>
      <c r="J452"/>
      <c r="K452"/>
      <c r="N452"/>
      <c r="O452"/>
    </row>
    <row r="453" spans="7:15">
      <c r="G453"/>
      <c r="H453"/>
      <c r="I453"/>
      <c r="J453"/>
      <c r="K453"/>
      <c r="N453"/>
      <c r="O453"/>
    </row>
    <row r="454" spans="7:15">
      <c r="G454"/>
      <c r="H454"/>
      <c r="I454"/>
      <c r="J454"/>
      <c r="K454"/>
      <c r="N454"/>
      <c r="O454"/>
    </row>
    <row r="455" spans="7:15">
      <c r="G455"/>
      <c r="H455"/>
      <c r="I455"/>
      <c r="J455"/>
      <c r="K455"/>
      <c r="N455"/>
      <c r="O455"/>
    </row>
    <row r="456" spans="7:15">
      <c r="G456"/>
      <c r="H456"/>
      <c r="I456"/>
      <c r="J456"/>
      <c r="K456"/>
      <c r="N456"/>
      <c r="O456"/>
    </row>
    <row r="457" spans="7:15">
      <c r="G457"/>
      <c r="H457"/>
      <c r="I457"/>
      <c r="J457"/>
      <c r="K457"/>
      <c r="N457"/>
      <c r="O457"/>
    </row>
    <row r="458" spans="7:15">
      <c r="G458"/>
      <c r="H458"/>
      <c r="I458"/>
      <c r="J458"/>
      <c r="K458"/>
      <c r="N458"/>
      <c r="O458"/>
    </row>
    <row r="459" spans="7:15">
      <c r="G459"/>
      <c r="H459"/>
      <c r="I459"/>
      <c r="J459"/>
      <c r="K459"/>
      <c r="N459"/>
      <c r="O459"/>
    </row>
    <row r="460" spans="7:15">
      <c r="G460"/>
      <c r="H460"/>
      <c r="I460"/>
      <c r="J460"/>
      <c r="K460"/>
      <c r="N460"/>
      <c r="O460"/>
    </row>
    <row r="461" spans="7:15">
      <c r="G461"/>
      <c r="H461"/>
      <c r="I461"/>
      <c r="J461"/>
      <c r="K461"/>
      <c r="N461"/>
      <c r="O461"/>
    </row>
    <row r="462" spans="7:15">
      <c r="G462"/>
      <c r="H462"/>
      <c r="I462"/>
      <c r="J462"/>
      <c r="K462"/>
      <c r="N462"/>
      <c r="O462"/>
    </row>
    <row r="463" spans="7:15">
      <c r="G463"/>
      <c r="H463"/>
      <c r="I463"/>
      <c r="J463"/>
      <c r="K463"/>
      <c r="N463"/>
      <c r="O463"/>
    </row>
    <row r="464" spans="7:15">
      <c r="G464"/>
      <c r="H464"/>
      <c r="I464"/>
      <c r="J464"/>
      <c r="K464"/>
      <c r="N464"/>
      <c r="O464"/>
    </row>
    <row r="465" spans="7:15">
      <c r="G465"/>
      <c r="H465"/>
      <c r="I465"/>
      <c r="J465"/>
      <c r="K465"/>
      <c r="N465"/>
      <c r="O465"/>
    </row>
    <row r="466" spans="7:15">
      <c r="G466"/>
      <c r="H466"/>
      <c r="I466"/>
      <c r="J466"/>
      <c r="K466"/>
      <c r="N466"/>
      <c r="O466"/>
    </row>
    <row r="467" spans="7:15">
      <c r="G467"/>
      <c r="H467"/>
      <c r="I467"/>
      <c r="J467"/>
      <c r="K467"/>
      <c r="N467"/>
      <c r="O467"/>
    </row>
    <row r="468" spans="7:15">
      <c r="G468"/>
      <c r="H468"/>
      <c r="I468"/>
      <c r="J468"/>
      <c r="K468"/>
      <c r="N468"/>
      <c r="O468"/>
    </row>
    <row r="469" spans="7:15">
      <c r="G469"/>
      <c r="H469"/>
      <c r="I469"/>
      <c r="J469"/>
      <c r="K469"/>
      <c r="N469"/>
      <c r="O469"/>
    </row>
    <row r="470" spans="7:15">
      <c r="G470"/>
      <c r="H470"/>
      <c r="I470"/>
      <c r="J470"/>
      <c r="K470"/>
      <c r="N470"/>
      <c r="O470"/>
    </row>
    <row r="471" spans="7:15">
      <c r="G471"/>
      <c r="H471"/>
      <c r="I471"/>
      <c r="J471"/>
      <c r="K471"/>
      <c r="N471"/>
      <c r="O471"/>
    </row>
    <row r="472" spans="7:15">
      <c r="G472"/>
      <c r="H472"/>
      <c r="I472"/>
      <c r="J472"/>
      <c r="K472"/>
      <c r="N472"/>
      <c r="O472"/>
    </row>
    <row r="473" spans="7:15">
      <c r="G473"/>
      <c r="H473"/>
      <c r="I473"/>
      <c r="J473"/>
      <c r="K473"/>
      <c r="N473"/>
      <c r="O473"/>
    </row>
    <row r="474" spans="7:15">
      <c r="G474"/>
      <c r="H474"/>
      <c r="I474"/>
      <c r="J474"/>
      <c r="K474"/>
      <c r="N474"/>
      <c r="O474"/>
    </row>
    <row r="475" spans="7:15">
      <c r="G475"/>
      <c r="H475"/>
      <c r="I475"/>
      <c r="J475"/>
      <c r="K475"/>
      <c r="N475"/>
      <c r="O475"/>
    </row>
    <row r="476" spans="7:15">
      <c r="G476"/>
      <c r="H476"/>
      <c r="I476"/>
      <c r="J476"/>
      <c r="K476"/>
      <c r="N476"/>
      <c r="O476"/>
    </row>
    <row r="477" spans="7:15">
      <c r="G477"/>
      <c r="H477"/>
      <c r="I477"/>
      <c r="J477"/>
      <c r="K477"/>
      <c r="N477"/>
      <c r="O477"/>
    </row>
    <row r="478" spans="7:15">
      <c r="G478"/>
      <c r="H478"/>
      <c r="I478"/>
      <c r="J478"/>
      <c r="K478"/>
      <c r="N478"/>
      <c r="O478"/>
    </row>
    <row r="479" spans="7:15">
      <c r="G479"/>
      <c r="H479"/>
      <c r="I479"/>
      <c r="J479"/>
      <c r="K479"/>
      <c r="N479"/>
      <c r="O479"/>
    </row>
    <row r="480" spans="7:15">
      <c r="G480"/>
      <c r="H480"/>
      <c r="I480"/>
      <c r="J480"/>
      <c r="K480"/>
      <c r="N480"/>
      <c r="O480"/>
    </row>
    <row r="481" spans="7:15">
      <c r="G481"/>
      <c r="H481"/>
      <c r="I481"/>
      <c r="J481"/>
      <c r="K481"/>
      <c r="N481"/>
      <c r="O481"/>
    </row>
    <row r="482" spans="7:15">
      <c r="G482"/>
      <c r="H482"/>
      <c r="I482"/>
      <c r="J482"/>
      <c r="K482"/>
      <c r="N482"/>
      <c r="O482"/>
    </row>
    <row r="483" spans="7:15">
      <c r="G483"/>
      <c r="H483"/>
      <c r="I483"/>
      <c r="J483"/>
      <c r="K483"/>
      <c r="N483"/>
      <c r="O483"/>
    </row>
    <row r="484" spans="7:15">
      <c r="G484"/>
      <c r="H484"/>
      <c r="I484"/>
      <c r="J484"/>
      <c r="K484"/>
      <c r="N484"/>
      <c r="O484"/>
    </row>
    <row r="485" spans="7:15">
      <c r="G485"/>
      <c r="H485"/>
      <c r="I485"/>
      <c r="J485"/>
      <c r="K485"/>
      <c r="N485"/>
      <c r="O485"/>
    </row>
    <row r="486" spans="7:15">
      <c r="G486"/>
      <c r="H486"/>
      <c r="I486"/>
      <c r="J486"/>
      <c r="K486"/>
      <c r="N486"/>
      <c r="O486"/>
    </row>
    <row r="487" spans="7:15">
      <c r="G487"/>
      <c r="H487"/>
      <c r="I487"/>
      <c r="J487"/>
      <c r="K487"/>
      <c r="N487"/>
      <c r="O487"/>
    </row>
    <row r="488" spans="7:15">
      <c r="G488"/>
      <c r="H488"/>
      <c r="I488"/>
      <c r="J488"/>
      <c r="K488"/>
      <c r="N488"/>
      <c r="O488"/>
    </row>
    <row r="489" spans="7:15">
      <c r="G489"/>
      <c r="H489"/>
      <c r="I489"/>
      <c r="J489"/>
      <c r="K489"/>
      <c r="N489"/>
      <c r="O489"/>
    </row>
    <row r="490" spans="7:15">
      <c r="G490"/>
      <c r="H490"/>
      <c r="I490"/>
      <c r="J490"/>
      <c r="K490"/>
      <c r="N490"/>
      <c r="O490"/>
    </row>
    <row r="491" spans="7:15">
      <c r="G491"/>
      <c r="H491"/>
      <c r="I491"/>
      <c r="J491"/>
      <c r="K491"/>
      <c r="N491"/>
      <c r="O491"/>
    </row>
    <row r="492" spans="7:15">
      <c r="G492"/>
      <c r="H492"/>
      <c r="I492"/>
      <c r="J492"/>
      <c r="K492"/>
      <c r="N492"/>
      <c r="O492"/>
    </row>
    <row r="493" spans="7:15">
      <c r="G493"/>
      <c r="H493"/>
      <c r="I493"/>
      <c r="J493"/>
      <c r="K493"/>
      <c r="N493"/>
      <c r="O493"/>
    </row>
    <row r="494" spans="7:15">
      <c r="G494"/>
      <c r="H494"/>
      <c r="I494"/>
      <c r="J494"/>
      <c r="K494"/>
      <c r="N494"/>
      <c r="O494"/>
    </row>
    <row r="495" spans="7:15">
      <c r="G495"/>
      <c r="H495"/>
      <c r="I495"/>
      <c r="J495"/>
      <c r="K495"/>
      <c r="N495"/>
      <c r="O495"/>
    </row>
    <row r="496" spans="7:15">
      <c r="G496"/>
      <c r="H496"/>
      <c r="I496"/>
      <c r="J496"/>
      <c r="K496"/>
      <c r="N496"/>
      <c r="O496"/>
    </row>
    <row r="497" spans="7:15">
      <c r="G497"/>
      <c r="H497"/>
      <c r="I497"/>
      <c r="J497"/>
      <c r="K497"/>
      <c r="N497"/>
      <c r="O497"/>
    </row>
    <row r="498" spans="7:15">
      <c r="G498"/>
      <c r="H498"/>
      <c r="I498"/>
      <c r="J498"/>
      <c r="K498"/>
      <c r="N498"/>
      <c r="O498"/>
    </row>
    <row r="499" spans="7:15">
      <c r="G499"/>
      <c r="H499"/>
      <c r="I499"/>
      <c r="J499"/>
      <c r="K499"/>
      <c r="N499"/>
      <c r="O499"/>
    </row>
    <row r="500" spans="7:15">
      <c r="G500"/>
      <c r="H500"/>
      <c r="I500"/>
      <c r="J500"/>
      <c r="K500"/>
      <c r="N500"/>
      <c r="O500"/>
    </row>
    <row r="501" spans="7:15">
      <c r="G501"/>
      <c r="H501"/>
      <c r="I501"/>
      <c r="J501"/>
      <c r="K501"/>
      <c r="N501"/>
      <c r="O501"/>
    </row>
    <row r="502" spans="7:15">
      <c r="G502"/>
      <c r="H502"/>
      <c r="I502"/>
      <c r="J502"/>
      <c r="K502"/>
      <c r="N502"/>
      <c r="O502"/>
    </row>
    <row r="503" spans="7:15">
      <c r="G503"/>
      <c r="H503"/>
      <c r="I503"/>
      <c r="J503"/>
      <c r="K503"/>
      <c r="N503"/>
      <c r="O503"/>
    </row>
    <row r="504" spans="7:15">
      <c r="G504"/>
      <c r="H504"/>
      <c r="I504"/>
      <c r="J504"/>
      <c r="K504"/>
      <c r="N504"/>
      <c r="O504"/>
    </row>
    <row r="505" spans="7:15">
      <c r="G505"/>
      <c r="H505"/>
      <c r="I505"/>
      <c r="J505"/>
      <c r="K505"/>
      <c r="N505"/>
      <c r="O505"/>
    </row>
    <row r="506" spans="7:15">
      <c r="G506"/>
      <c r="H506"/>
      <c r="I506"/>
      <c r="J506"/>
      <c r="K506"/>
      <c r="N506"/>
      <c r="O506"/>
    </row>
    <row r="507" spans="7:15">
      <c r="G507"/>
      <c r="H507"/>
      <c r="I507"/>
      <c r="J507"/>
      <c r="K507"/>
      <c r="N507"/>
      <c r="O507"/>
    </row>
    <row r="508" spans="7:15">
      <c r="G508"/>
      <c r="H508"/>
      <c r="I508"/>
      <c r="J508"/>
      <c r="K508"/>
      <c r="N508"/>
      <c r="O508"/>
    </row>
    <row r="509" spans="7:15">
      <c r="G509"/>
      <c r="H509"/>
      <c r="I509"/>
      <c r="J509"/>
      <c r="K509"/>
      <c r="N509"/>
      <c r="O509"/>
    </row>
    <row r="510" spans="7:15">
      <c r="G510"/>
      <c r="H510"/>
      <c r="I510"/>
      <c r="J510"/>
      <c r="K510"/>
      <c r="N510"/>
      <c r="O510"/>
    </row>
    <row r="511" spans="7:15">
      <c r="G511"/>
      <c r="H511"/>
      <c r="I511"/>
      <c r="J511"/>
      <c r="K511"/>
      <c r="N511"/>
      <c r="O511"/>
    </row>
    <row r="512" spans="7:15">
      <c r="G512"/>
      <c r="H512"/>
      <c r="I512"/>
      <c r="J512"/>
      <c r="K512"/>
      <c r="N512"/>
      <c r="O512"/>
    </row>
    <row r="513" spans="7:15">
      <c r="G513"/>
      <c r="H513"/>
      <c r="I513"/>
      <c r="J513"/>
      <c r="K513"/>
      <c r="N513"/>
      <c r="O513"/>
    </row>
    <row r="514" spans="7:15">
      <c r="G514"/>
      <c r="H514"/>
      <c r="I514"/>
      <c r="J514"/>
      <c r="K514"/>
      <c r="N514"/>
      <c r="O514"/>
    </row>
    <row r="515" spans="7:15">
      <c r="G515"/>
      <c r="H515"/>
      <c r="I515"/>
      <c r="J515"/>
      <c r="K515"/>
      <c r="N515"/>
      <c r="O515"/>
    </row>
    <row r="516" spans="7:15">
      <c r="G516"/>
      <c r="H516"/>
      <c r="I516"/>
      <c r="J516"/>
      <c r="K516"/>
      <c r="N516"/>
      <c r="O516"/>
    </row>
    <row r="517" spans="7:15">
      <c r="G517"/>
      <c r="H517"/>
      <c r="I517"/>
      <c r="J517"/>
      <c r="K517"/>
      <c r="N517"/>
      <c r="O517"/>
    </row>
    <row r="518" spans="7:15">
      <c r="G518"/>
      <c r="H518"/>
      <c r="I518"/>
      <c r="J518"/>
      <c r="K518"/>
      <c r="N518"/>
      <c r="O518"/>
    </row>
    <row r="519" spans="7:15">
      <c r="G519"/>
      <c r="H519"/>
      <c r="I519"/>
      <c r="J519"/>
      <c r="K519"/>
      <c r="N519"/>
      <c r="O519"/>
    </row>
    <row r="520" spans="7:15">
      <c r="G520"/>
      <c r="H520"/>
      <c r="I520"/>
      <c r="J520"/>
      <c r="K520"/>
      <c r="N520"/>
      <c r="O520"/>
    </row>
    <row r="521" spans="7:15">
      <c r="G521"/>
      <c r="H521"/>
      <c r="I521"/>
      <c r="J521"/>
      <c r="K521"/>
      <c r="N521"/>
      <c r="O521"/>
    </row>
    <row r="522" spans="7:15">
      <c r="G522"/>
      <c r="H522"/>
      <c r="I522"/>
      <c r="J522"/>
      <c r="K522"/>
      <c r="N522"/>
      <c r="O522"/>
    </row>
    <row r="523" spans="7:15">
      <c r="G523"/>
      <c r="H523"/>
      <c r="I523"/>
      <c r="J523"/>
      <c r="K523"/>
      <c r="N523"/>
      <c r="O523"/>
    </row>
    <row r="524" spans="7:15">
      <c r="G524"/>
      <c r="H524"/>
      <c r="I524"/>
      <c r="J524"/>
      <c r="K524"/>
      <c r="N524"/>
      <c r="O524"/>
    </row>
    <row r="525" spans="7:15">
      <c r="G525"/>
      <c r="H525"/>
      <c r="I525"/>
      <c r="J525"/>
      <c r="K525"/>
      <c r="N525"/>
      <c r="O525"/>
    </row>
    <row r="526" spans="7:15">
      <c r="G526"/>
      <c r="H526"/>
      <c r="I526"/>
      <c r="J526"/>
      <c r="K526"/>
      <c r="N526"/>
      <c r="O526"/>
    </row>
    <row r="527" spans="7:15">
      <c r="G527"/>
      <c r="H527"/>
      <c r="I527"/>
      <c r="J527"/>
      <c r="K527"/>
      <c r="N527"/>
      <c r="O527"/>
    </row>
    <row r="528" spans="7:15">
      <c r="G528"/>
      <c r="H528"/>
      <c r="I528"/>
      <c r="J528"/>
      <c r="K528"/>
      <c r="N528"/>
      <c r="O528"/>
    </row>
    <row r="529" spans="7:15">
      <c r="G529"/>
      <c r="H529"/>
      <c r="I529"/>
      <c r="J529"/>
      <c r="K529"/>
      <c r="N529"/>
      <c r="O529"/>
    </row>
    <row r="530" spans="7:15">
      <c r="G530"/>
      <c r="H530"/>
      <c r="I530"/>
      <c r="J530"/>
      <c r="K530"/>
      <c r="N530"/>
      <c r="O530"/>
    </row>
    <row r="531" spans="7:15">
      <c r="G531"/>
      <c r="H531"/>
      <c r="I531"/>
      <c r="J531"/>
      <c r="K531"/>
      <c r="N531"/>
      <c r="O531"/>
    </row>
    <row r="532" spans="7:15">
      <c r="G532"/>
      <c r="H532"/>
      <c r="I532"/>
      <c r="J532"/>
      <c r="K532"/>
      <c r="N532"/>
      <c r="O532"/>
    </row>
    <row r="533" spans="7:15">
      <c r="G533"/>
      <c r="H533"/>
      <c r="I533"/>
      <c r="J533"/>
      <c r="K533"/>
      <c r="N533"/>
      <c r="O533"/>
    </row>
    <row r="534" spans="7:15">
      <c r="G534"/>
      <c r="H534"/>
      <c r="I534"/>
      <c r="J534"/>
      <c r="K534"/>
      <c r="N534"/>
      <c r="O534"/>
    </row>
    <row r="535" spans="7:15">
      <c r="G535"/>
      <c r="H535"/>
      <c r="I535"/>
      <c r="J535"/>
      <c r="K535"/>
      <c r="N535"/>
      <c r="O535"/>
    </row>
    <row r="536" spans="7:15">
      <c r="G536"/>
      <c r="H536"/>
      <c r="I536"/>
      <c r="J536"/>
      <c r="K536"/>
      <c r="N536"/>
      <c r="O536"/>
    </row>
    <row r="537" spans="7:15">
      <c r="G537"/>
      <c r="H537"/>
      <c r="I537"/>
      <c r="J537"/>
      <c r="K537"/>
      <c r="N537"/>
      <c r="O537"/>
    </row>
    <row r="538" spans="7:15">
      <c r="G538"/>
      <c r="H538"/>
      <c r="I538"/>
      <c r="J538"/>
      <c r="K538"/>
      <c r="N538"/>
      <c r="O538"/>
    </row>
    <row r="539" spans="7:15">
      <c r="G539"/>
      <c r="H539"/>
      <c r="I539"/>
      <c r="J539"/>
      <c r="K539"/>
      <c r="N539"/>
      <c r="O539"/>
    </row>
    <row r="540" spans="7:15">
      <c r="G540"/>
      <c r="H540"/>
      <c r="I540"/>
      <c r="J540"/>
      <c r="K540"/>
      <c r="N540"/>
      <c r="O540"/>
    </row>
    <row r="541" spans="7:15">
      <c r="G541"/>
      <c r="H541"/>
      <c r="I541"/>
      <c r="J541"/>
      <c r="K541"/>
      <c r="N541"/>
      <c r="O541"/>
    </row>
    <row r="542" spans="7:15">
      <c r="G542"/>
      <c r="H542"/>
      <c r="I542"/>
      <c r="J542"/>
      <c r="K542"/>
      <c r="N542"/>
      <c r="O542"/>
    </row>
    <row r="543" spans="7:15">
      <c r="G543"/>
      <c r="H543"/>
      <c r="I543"/>
      <c r="J543"/>
      <c r="K543"/>
      <c r="N543"/>
      <c r="O543"/>
    </row>
    <row r="544" spans="7:15">
      <c r="G544"/>
      <c r="H544"/>
      <c r="I544"/>
      <c r="J544"/>
      <c r="K544"/>
      <c r="N544"/>
      <c r="O544"/>
    </row>
    <row r="545" spans="7:15">
      <c r="G545"/>
      <c r="H545"/>
      <c r="I545"/>
      <c r="J545"/>
      <c r="K545"/>
      <c r="N545"/>
      <c r="O545"/>
    </row>
    <row r="546" spans="7:15">
      <c r="G546"/>
      <c r="H546"/>
      <c r="I546"/>
      <c r="J546"/>
      <c r="K546"/>
      <c r="N546"/>
      <c r="O546"/>
    </row>
    <row r="547" spans="7:15">
      <c r="G547"/>
      <c r="H547"/>
      <c r="I547"/>
      <c r="J547"/>
      <c r="K547"/>
      <c r="N547"/>
      <c r="O547"/>
    </row>
    <row r="548" spans="7:15">
      <c r="G548"/>
      <c r="H548"/>
      <c r="I548"/>
      <c r="J548"/>
      <c r="K548"/>
      <c r="N548"/>
      <c r="O548"/>
    </row>
    <row r="549" spans="7:15">
      <c r="G549"/>
      <c r="H549"/>
      <c r="I549"/>
      <c r="J549"/>
      <c r="K549"/>
      <c r="N549"/>
      <c r="O549"/>
    </row>
    <row r="550" spans="7:15">
      <c r="G550"/>
      <c r="H550"/>
      <c r="I550"/>
      <c r="J550"/>
      <c r="K550"/>
      <c r="N550"/>
      <c r="O550"/>
    </row>
    <row r="551" spans="7:15">
      <c r="G551"/>
      <c r="H551"/>
      <c r="I551"/>
      <c r="J551"/>
      <c r="K551"/>
      <c r="N551"/>
      <c r="O551"/>
    </row>
    <row r="552" spans="7:15">
      <c r="G552"/>
      <c r="H552"/>
      <c r="I552"/>
      <c r="J552"/>
      <c r="K552"/>
      <c r="N552"/>
      <c r="O552"/>
    </row>
    <row r="553" spans="7:15">
      <c r="G553"/>
      <c r="H553"/>
      <c r="I553"/>
      <c r="J553"/>
      <c r="K553"/>
      <c r="N553"/>
      <c r="O553"/>
    </row>
    <row r="554" spans="7:15">
      <c r="G554"/>
      <c r="H554"/>
      <c r="I554"/>
      <c r="J554"/>
      <c r="K554"/>
      <c r="N554"/>
      <c r="O554"/>
    </row>
    <row r="555" spans="7:15">
      <c r="G555"/>
      <c r="H555"/>
      <c r="I555"/>
      <c r="J555"/>
      <c r="K555"/>
      <c r="N555"/>
      <c r="O555"/>
    </row>
    <row r="556" spans="7:15">
      <c r="G556"/>
      <c r="H556"/>
      <c r="I556"/>
      <c r="J556"/>
      <c r="K556"/>
      <c r="N556"/>
      <c r="O556"/>
    </row>
    <row r="557" spans="7:15">
      <c r="G557"/>
      <c r="H557"/>
      <c r="I557"/>
      <c r="J557"/>
      <c r="K557"/>
      <c r="N557"/>
      <c r="O557"/>
    </row>
    <row r="558" spans="7:15">
      <c r="G558"/>
      <c r="H558"/>
      <c r="I558"/>
      <c r="J558"/>
      <c r="K558"/>
      <c r="N558"/>
      <c r="O558"/>
    </row>
    <row r="559" spans="7:15">
      <c r="G559"/>
      <c r="H559"/>
      <c r="I559"/>
      <c r="J559"/>
      <c r="K559"/>
      <c r="N559"/>
      <c r="O559"/>
    </row>
    <row r="560" spans="7:15">
      <c r="G560"/>
      <c r="H560"/>
      <c r="I560"/>
      <c r="J560"/>
      <c r="K560"/>
      <c r="N560"/>
      <c r="O560"/>
    </row>
    <row r="561" spans="7:15">
      <c r="G561"/>
      <c r="H561"/>
      <c r="I561"/>
      <c r="J561"/>
      <c r="K561"/>
      <c r="N561"/>
      <c r="O561"/>
    </row>
    <row r="562" spans="7:15">
      <c r="G562"/>
      <c r="H562"/>
      <c r="I562"/>
      <c r="J562"/>
      <c r="K562"/>
      <c r="N562"/>
      <c r="O562"/>
    </row>
    <row r="563" spans="7:15">
      <c r="G563"/>
      <c r="H563"/>
      <c r="I563"/>
      <c r="J563"/>
      <c r="K563"/>
      <c r="N563"/>
      <c r="O563"/>
    </row>
    <row r="564" spans="7:15">
      <c r="G564"/>
      <c r="H564"/>
      <c r="I564"/>
      <c r="J564"/>
      <c r="K564"/>
      <c r="N564"/>
      <c r="O564"/>
    </row>
    <row r="565" spans="7:15">
      <c r="G565"/>
      <c r="H565"/>
      <c r="I565"/>
      <c r="J565"/>
      <c r="K565"/>
      <c r="N565"/>
      <c r="O565"/>
    </row>
    <row r="566" spans="7:15">
      <c r="G566"/>
      <c r="H566"/>
      <c r="I566"/>
      <c r="J566"/>
      <c r="K566"/>
      <c r="N566"/>
      <c r="O566"/>
    </row>
    <row r="567" spans="7:15">
      <c r="G567"/>
      <c r="H567"/>
      <c r="I567"/>
      <c r="J567"/>
      <c r="K567"/>
      <c r="N567"/>
      <c r="O567"/>
    </row>
    <row r="568" spans="7:15">
      <c r="G568"/>
      <c r="H568"/>
      <c r="I568"/>
      <c r="J568"/>
      <c r="K568"/>
      <c r="N568"/>
      <c r="O568"/>
    </row>
    <row r="569" spans="7:15">
      <c r="G569"/>
      <c r="H569"/>
      <c r="I569"/>
      <c r="J569"/>
      <c r="K569"/>
      <c r="N569"/>
      <c r="O569"/>
    </row>
    <row r="570" spans="7:15">
      <c r="G570"/>
      <c r="H570"/>
      <c r="I570"/>
      <c r="J570"/>
      <c r="K570"/>
      <c r="N570"/>
      <c r="O570"/>
    </row>
    <row r="571" spans="7:15">
      <c r="G571"/>
      <c r="H571"/>
      <c r="I571"/>
      <c r="J571"/>
      <c r="K571"/>
      <c r="N571"/>
      <c r="O571"/>
    </row>
    <row r="572" spans="7:15">
      <c r="G572"/>
      <c r="H572"/>
      <c r="I572"/>
      <c r="J572"/>
      <c r="K572"/>
      <c r="N572"/>
      <c r="O572"/>
    </row>
    <row r="573" spans="7:15">
      <c r="G573"/>
      <c r="H573"/>
      <c r="I573"/>
      <c r="J573"/>
      <c r="K573"/>
      <c r="N573"/>
      <c r="O573"/>
    </row>
    <row r="574" spans="7:15">
      <c r="G574"/>
      <c r="H574"/>
      <c r="I574"/>
      <c r="J574"/>
      <c r="K574"/>
      <c r="N574"/>
      <c r="O574"/>
    </row>
    <row r="575" spans="7:15">
      <c r="G575"/>
      <c r="H575"/>
      <c r="I575"/>
      <c r="J575"/>
      <c r="K575"/>
      <c r="N575"/>
      <c r="O575"/>
    </row>
    <row r="576" spans="7:15">
      <c r="G576"/>
      <c r="H576"/>
      <c r="I576"/>
      <c r="J576"/>
      <c r="K576"/>
      <c r="N576"/>
      <c r="O576"/>
    </row>
    <row r="577" spans="7:15">
      <c r="G577"/>
      <c r="H577"/>
      <c r="I577"/>
      <c r="J577"/>
      <c r="K577"/>
      <c r="N577"/>
      <c r="O577"/>
    </row>
    <row r="578" spans="7:15">
      <c r="G578"/>
      <c r="H578"/>
      <c r="I578"/>
      <c r="J578"/>
      <c r="K578"/>
      <c r="N578"/>
      <c r="O578"/>
    </row>
    <row r="579" spans="7:15">
      <c r="G579"/>
      <c r="H579"/>
      <c r="I579"/>
      <c r="J579"/>
      <c r="K579"/>
      <c r="N579"/>
      <c r="O579"/>
    </row>
    <row r="580" spans="7:15">
      <c r="G580"/>
      <c r="H580"/>
      <c r="I580"/>
      <c r="J580"/>
      <c r="K580"/>
      <c r="N580"/>
      <c r="O580"/>
    </row>
    <row r="581" spans="7:15">
      <c r="G581"/>
      <c r="H581"/>
      <c r="I581"/>
      <c r="J581"/>
      <c r="K581"/>
      <c r="N581"/>
      <c r="O581"/>
    </row>
    <row r="582" spans="7:15">
      <c r="G582"/>
      <c r="H582"/>
      <c r="I582"/>
      <c r="J582"/>
      <c r="K582"/>
      <c r="N582"/>
      <c r="O582"/>
    </row>
    <row r="583" spans="7:15">
      <c r="G583"/>
      <c r="H583"/>
      <c r="I583"/>
      <c r="J583"/>
      <c r="K583"/>
      <c r="N583"/>
      <c r="O583"/>
    </row>
    <row r="584" spans="7:15">
      <c r="G584"/>
      <c r="H584"/>
      <c r="I584"/>
      <c r="J584"/>
      <c r="K584"/>
      <c r="N584"/>
      <c r="O584"/>
    </row>
    <row r="585" spans="7:15">
      <c r="G585"/>
      <c r="H585"/>
      <c r="I585"/>
      <c r="J585"/>
      <c r="K585"/>
      <c r="N585"/>
      <c r="O585"/>
    </row>
    <row r="586" spans="7:15">
      <c r="G586"/>
      <c r="H586"/>
      <c r="I586"/>
      <c r="J586"/>
      <c r="K586"/>
      <c r="N586"/>
      <c r="O586"/>
    </row>
    <row r="587" spans="7:15">
      <c r="G587"/>
      <c r="H587"/>
      <c r="I587"/>
      <c r="J587"/>
      <c r="K587"/>
      <c r="N587"/>
      <c r="O587"/>
    </row>
    <row r="588" spans="7:15">
      <c r="G588"/>
      <c r="H588"/>
      <c r="I588"/>
      <c r="J588"/>
      <c r="K588"/>
      <c r="N588"/>
      <c r="O588"/>
    </row>
    <row r="589" spans="7:15">
      <c r="G589"/>
      <c r="H589"/>
      <c r="I589"/>
      <c r="J589"/>
      <c r="K589"/>
      <c r="N589"/>
      <c r="O589"/>
    </row>
    <row r="590" spans="7:15">
      <c r="G590"/>
      <c r="H590"/>
      <c r="I590"/>
      <c r="J590"/>
      <c r="K590"/>
      <c r="N590"/>
      <c r="O590"/>
    </row>
    <row r="591" spans="7:15">
      <c r="G591"/>
      <c r="H591"/>
      <c r="I591"/>
      <c r="J591"/>
      <c r="K591"/>
      <c r="N591"/>
      <c r="O591"/>
    </row>
    <row r="592" spans="7:15">
      <c r="G592"/>
      <c r="H592"/>
      <c r="I592"/>
      <c r="J592"/>
      <c r="K592"/>
      <c r="N592"/>
      <c r="O592"/>
    </row>
    <row r="593" spans="7:15">
      <c r="G593"/>
      <c r="H593"/>
      <c r="I593"/>
      <c r="J593"/>
      <c r="K593"/>
      <c r="N593"/>
      <c r="O593"/>
    </row>
    <row r="594" spans="7:15">
      <c r="G594"/>
      <c r="H594"/>
      <c r="I594"/>
      <c r="J594"/>
      <c r="K594"/>
      <c r="N594"/>
      <c r="O594"/>
    </row>
    <row r="595" spans="7:15">
      <c r="G595"/>
      <c r="H595"/>
      <c r="I595"/>
      <c r="J595"/>
      <c r="K595"/>
      <c r="N595"/>
      <c r="O595"/>
    </row>
    <row r="596" spans="7:15">
      <c r="G596"/>
      <c r="H596"/>
      <c r="I596"/>
      <c r="J596"/>
      <c r="K596"/>
      <c r="N596"/>
      <c r="O596"/>
    </row>
    <row r="597" spans="7:15">
      <c r="G597"/>
      <c r="H597"/>
      <c r="I597"/>
      <c r="J597"/>
      <c r="K597"/>
      <c r="N597"/>
      <c r="O597"/>
    </row>
    <row r="598" spans="7:15">
      <c r="G598"/>
      <c r="H598"/>
      <c r="I598"/>
      <c r="J598"/>
      <c r="K598"/>
      <c r="N598"/>
      <c r="O598"/>
    </row>
    <row r="599" spans="7:15">
      <c r="G599"/>
      <c r="H599"/>
      <c r="I599"/>
      <c r="J599"/>
      <c r="K599"/>
      <c r="N599"/>
      <c r="O599"/>
    </row>
    <row r="600" spans="7:15">
      <c r="G600"/>
      <c r="H600"/>
      <c r="I600"/>
      <c r="J600"/>
      <c r="K600"/>
      <c r="N600"/>
      <c r="O600"/>
    </row>
    <row r="601" spans="7:15">
      <c r="G601"/>
      <c r="H601"/>
      <c r="I601"/>
      <c r="J601"/>
      <c r="K601"/>
      <c r="N601"/>
      <c r="O601"/>
    </row>
    <row r="602" spans="7:15">
      <c r="G602"/>
      <c r="H602"/>
      <c r="I602"/>
      <c r="J602"/>
      <c r="K602"/>
      <c r="N602"/>
      <c r="O602"/>
    </row>
    <row r="603" spans="7:15">
      <c r="G603"/>
      <c r="H603"/>
      <c r="I603"/>
      <c r="J603"/>
      <c r="K603"/>
      <c r="N603"/>
      <c r="O603"/>
    </row>
    <row r="604" spans="7:15">
      <c r="G604"/>
      <c r="H604"/>
      <c r="I604"/>
      <c r="J604"/>
      <c r="K604"/>
      <c r="N604"/>
      <c r="O604"/>
    </row>
    <row r="605" spans="7:15">
      <c r="G605"/>
      <c r="H605"/>
      <c r="I605"/>
      <c r="J605"/>
      <c r="K605"/>
      <c r="N605"/>
      <c r="O605"/>
    </row>
    <row r="606" spans="7:15">
      <c r="G606"/>
      <c r="H606"/>
      <c r="I606"/>
      <c r="J606"/>
      <c r="K606"/>
      <c r="N606"/>
      <c r="O606"/>
    </row>
    <row r="607" spans="7:15">
      <c r="G607"/>
      <c r="H607"/>
      <c r="I607"/>
      <c r="J607"/>
      <c r="K607"/>
      <c r="N607"/>
      <c r="O607"/>
    </row>
    <row r="608" spans="7:15">
      <c r="G608"/>
      <c r="H608"/>
      <c r="I608"/>
      <c r="J608"/>
      <c r="K608"/>
      <c r="N608"/>
      <c r="O608"/>
    </row>
    <row r="609" spans="7:15">
      <c r="G609"/>
      <c r="H609"/>
      <c r="I609"/>
      <c r="J609"/>
      <c r="K609"/>
      <c r="N609"/>
      <c r="O609"/>
    </row>
    <row r="610" spans="7:15">
      <c r="G610"/>
      <c r="H610"/>
      <c r="I610"/>
      <c r="J610"/>
      <c r="K610"/>
      <c r="N610"/>
      <c r="O610"/>
    </row>
    <row r="611" spans="7:15">
      <c r="G611"/>
      <c r="H611"/>
      <c r="I611"/>
      <c r="J611"/>
      <c r="K611"/>
      <c r="N611"/>
      <c r="O611"/>
    </row>
    <row r="612" spans="7:15">
      <c r="G612"/>
      <c r="H612"/>
      <c r="I612"/>
      <c r="J612"/>
      <c r="K612"/>
      <c r="N612"/>
      <c r="O612"/>
    </row>
    <row r="613" spans="7:15">
      <c r="G613"/>
      <c r="H613"/>
      <c r="I613"/>
      <c r="J613"/>
      <c r="K613"/>
      <c r="N613"/>
      <c r="O613"/>
    </row>
    <row r="614" spans="7:15">
      <c r="G614"/>
      <c r="H614"/>
      <c r="I614"/>
      <c r="J614"/>
      <c r="K614"/>
      <c r="N614"/>
      <c r="O614"/>
    </row>
    <row r="615" spans="7:15">
      <c r="G615"/>
      <c r="H615"/>
      <c r="I615"/>
      <c r="J615"/>
      <c r="K615"/>
      <c r="N615"/>
      <c r="O615"/>
    </row>
    <row r="616" spans="7:15">
      <c r="G616"/>
      <c r="H616"/>
      <c r="I616"/>
      <c r="J616"/>
      <c r="K616"/>
      <c r="N616"/>
      <c r="O616"/>
    </row>
    <row r="617" spans="7:15">
      <c r="G617"/>
      <c r="H617"/>
      <c r="I617"/>
      <c r="J617"/>
      <c r="K617"/>
      <c r="N617"/>
      <c r="O617"/>
    </row>
    <row r="618" spans="7:15">
      <c r="G618"/>
      <c r="H618"/>
      <c r="I618"/>
      <c r="J618"/>
      <c r="K618"/>
      <c r="N618"/>
      <c r="O618"/>
    </row>
    <row r="619" spans="7:15">
      <c r="G619"/>
      <c r="H619"/>
      <c r="I619"/>
      <c r="J619"/>
      <c r="K619"/>
      <c r="N619"/>
      <c r="O619"/>
    </row>
    <row r="620" spans="7:15">
      <c r="G620"/>
      <c r="H620"/>
      <c r="I620"/>
      <c r="J620"/>
      <c r="K620"/>
      <c r="N620"/>
      <c r="O620"/>
    </row>
    <row r="621" spans="7:15">
      <c r="G621"/>
      <c r="H621"/>
      <c r="I621"/>
      <c r="J621"/>
      <c r="K621"/>
      <c r="N621"/>
      <c r="O621"/>
    </row>
    <row r="622" spans="7:15">
      <c r="G622"/>
      <c r="H622"/>
      <c r="I622"/>
      <c r="J622"/>
      <c r="K622"/>
      <c r="N622"/>
      <c r="O622"/>
    </row>
    <row r="623" spans="7:15">
      <c r="G623"/>
      <c r="H623"/>
      <c r="I623"/>
      <c r="J623"/>
      <c r="K623"/>
      <c r="N623"/>
      <c r="O623"/>
    </row>
    <row r="624" spans="7:15">
      <c r="G624"/>
      <c r="H624"/>
      <c r="I624"/>
      <c r="J624"/>
      <c r="K624"/>
      <c r="N624"/>
      <c r="O624"/>
    </row>
    <row r="625" spans="7:15">
      <c r="G625"/>
      <c r="H625"/>
      <c r="I625"/>
      <c r="J625"/>
      <c r="K625"/>
      <c r="N625"/>
      <c r="O625"/>
    </row>
    <row r="626" spans="7:15">
      <c r="G626"/>
      <c r="H626"/>
      <c r="I626"/>
      <c r="J626"/>
      <c r="K626"/>
      <c r="N626"/>
      <c r="O626"/>
    </row>
    <row r="627" spans="7:15">
      <c r="G627"/>
      <c r="H627"/>
      <c r="I627"/>
      <c r="J627"/>
      <c r="K627"/>
      <c r="N627"/>
      <c r="O627"/>
    </row>
    <row r="628" spans="7:15">
      <c r="G628"/>
      <c r="H628"/>
      <c r="I628"/>
      <c r="J628"/>
      <c r="K628"/>
      <c r="N628"/>
      <c r="O628"/>
    </row>
    <row r="629" spans="7:15">
      <c r="G629"/>
      <c r="H629"/>
      <c r="I629"/>
      <c r="J629"/>
      <c r="K629"/>
      <c r="N629"/>
      <c r="O629"/>
    </row>
    <row r="630" spans="7:15">
      <c r="G630"/>
      <c r="H630"/>
      <c r="I630"/>
      <c r="J630"/>
      <c r="K630"/>
      <c r="N630"/>
      <c r="O630"/>
    </row>
    <row r="631" spans="7:15">
      <c r="G631"/>
      <c r="H631"/>
      <c r="I631"/>
      <c r="J631"/>
      <c r="K631"/>
      <c r="N631"/>
      <c r="O631"/>
    </row>
    <row r="632" spans="7:15">
      <c r="G632"/>
      <c r="H632"/>
      <c r="I632"/>
      <c r="J632"/>
      <c r="K632"/>
      <c r="N632"/>
      <c r="O632"/>
    </row>
    <row r="633" spans="7:15">
      <c r="G633"/>
      <c r="H633"/>
      <c r="I633"/>
      <c r="J633"/>
      <c r="K633"/>
      <c r="N633"/>
      <c r="O633"/>
    </row>
    <row r="634" spans="7:15">
      <c r="G634"/>
      <c r="H634"/>
      <c r="I634"/>
      <c r="J634"/>
      <c r="K634"/>
      <c r="N634"/>
      <c r="O634"/>
    </row>
    <row r="635" spans="7:15">
      <c r="G635"/>
      <c r="H635"/>
      <c r="I635"/>
      <c r="J635"/>
      <c r="K635"/>
      <c r="N635"/>
      <c r="O635"/>
    </row>
    <row r="636" spans="7:15">
      <c r="G636"/>
      <c r="H636"/>
      <c r="I636"/>
      <c r="J636"/>
      <c r="K636"/>
      <c r="N636"/>
      <c r="O636"/>
    </row>
    <row r="637" spans="7:15">
      <c r="G637"/>
      <c r="H637"/>
      <c r="I637"/>
      <c r="J637"/>
      <c r="K637"/>
      <c r="N637"/>
      <c r="O637"/>
    </row>
    <row r="638" spans="7:15">
      <c r="G638"/>
      <c r="H638"/>
      <c r="I638"/>
      <c r="J638"/>
      <c r="K638"/>
      <c r="N638"/>
      <c r="O638"/>
    </row>
    <row r="639" spans="7:15">
      <c r="G639"/>
      <c r="H639"/>
      <c r="I639"/>
      <c r="J639"/>
      <c r="K639"/>
      <c r="N639"/>
      <c r="O639"/>
    </row>
    <row r="640" spans="7:15">
      <c r="G640"/>
      <c r="H640"/>
      <c r="I640"/>
      <c r="J640"/>
      <c r="K640"/>
      <c r="N640"/>
      <c r="O640"/>
    </row>
    <row r="641" spans="7:15">
      <c r="G641"/>
      <c r="H641"/>
      <c r="I641"/>
      <c r="J641"/>
      <c r="K641"/>
      <c r="N641"/>
      <c r="O641"/>
    </row>
    <row r="642" spans="7:15">
      <c r="G642"/>
      <c r="H642"/>
      <c r="I642"/>
      <c r="J642"/>
      <c r="K642"/>
      <c r="N642"/>
      <c r="O642"/>
    </row>
    <row r="643" spans="7:15">
      <c r="G643"/>
      <c r="H643"/>
      <c r="I643"/>
      <c r="J643"/>
      <c r="K643"/>
      <c r="N643"/>
      <c r="O643"/>
    </row>
    <row r="644" spans="7:15">
      <c r="G644"/>
      <c r="H644"/>
      <c r="I644"/>
      <c r="J644"/>
      <c r="K644"/>
      <c r="N644"/>
      <c r="O644"/>
    </row>
    <row r="645" spans="7:15">
      <c r="G645"/>
      <c r="H645"/>
      <c r="I645"/>
      <c r="J645"/>
      <c r="K645"/>
      <c r="N645"/>
      <c r="O645"/>
    </row>
    <row r="646" spans="7:15">
      <c r="G646"/>
      <c r="H646"/>
      <c r="I646"/>
      <c r="J646"/>
      <c r="K646"/>
      <c r="N646"/>
      <c r="O646"/>
    </row>
    <row r="647" spans="7:15">
      <c r="G647"/>
      <c r="H647"/>
      <c r="I647"/>
      <c r="J647"/>
      <c r="K647"/>
      <c r="N647"/>
      <c r="O647"/>
    </row>
    <row r="648" spans="7:15">
      <c r="G648"/>
      <c r="H648"/>
      <c r="I648"/>
      <c r="J648"/>
      <c r="K648"/>
      <c r="N648"/>
      <c r="O648"/>
    </row>
    <row r="649" spans="7:15">
      <c r="G649"/>
      <c r="H649"/>
      <c r="I649"/>
      <c r="J649"/>
      <c r="K649"/>
      <c r="N649"/>
      <c r="O649"/>
    </row>
    <row r="650" spans="7:15">
      <c r="G650"/>
      <c r="H650"/>
      <c r="I650"/>
      <c r="J650"/>
      <c r="K650"/>
      <c r="N650"/>
      <c r="O650"/>
    </row>
    <row r="651" spans="7:15">
      <c r="G651"/>
      <c r="H651"/>
      <c r="I651"/>
      <c r="J651"/>
      <c r="K651"/>
      <c r="N651"/>
      <c r="O651"/>
    </row>
    <row r="652" spans="7:15">
      <c r="G652"/>
      <c r="H652"/>
      <c r="I652"/>
      <c r="J652"/>
      <c r="K652"/>
      <c r="N652"/>
      <c r="O652"/>
    </row>
    <row r="653" spans="7:15">
      <c r="G653"/>
      <c r="H653"/>
      <c r="I653"/>
      <c r="J653"/>
      <c r="K653"/>
      <c r="N653"/>
      <c r="O653"/>
    </row>
    <row r="654" spans="7:15">
      <c r="G654"/>
      <c r="H654"/>
      <c r="I654"/>
      <c r="J654"/>
      <c r="K654"/>
      <c r="N654"/>
      <c r="O654"/>
    </row>
    <row r="655" spans="7:15">
      <c r="G655"/>
      <c r="H655"/>
      <c r="I655"/>
      <c r="J655"/>
      <c r="K655"/>
      <c r="N655"/>
      <c r="O655"/>
    </row>
    <row r="656" spans="7:15">
      <c r="G656"/>
      <c r="H656"/>
      <c r="I656"/>
      <c r="J656"/>
      <c r="K656"/>
      <c r="N656"/>
      <c r="O656"/>
    </row>
    <row r="657" spans="7:15">
      <c r="G657"/>
      <c r="H657"/>
      <c r="I657"/>
      <c r="J657"/>
      <c r="K657"/>
      <c r="N657"/>
      <c r="O657"/>
    </row>
    <row r="658" spans="7:15">
      <c r="G658"/>
      <c r="H658"/>
      <c r="I658"/>
      <c r="J658"/>
      <c r="K658"/>
      <c r="N658"/>
      <c r="O658"/>
    </row>
    <row r="659" spans="7:15">
      <c r="G659"/>
      <c r="H659"/>
      <c r="I659"/>
      <c r="J659"/>
      <c r="K659"/>
      <c r="N659"/>
      <c r="O659"/>
    </row>
    <row r="660" spans="7:15">
      <c r="G660"/>
      <c r="H660"/>
      <c r="I660"/>
      <c r="J660"/>
      <c r="K660"/>
      <c r="N660"/>
      <c r="O660"/>
    </row>
    <row r="661" spans="7:15">
      <c r="G661"/>
      <c r="H661"/>
      <c r="I661"/>
      <c r="J661"/>
      <c r="K661"/>
      <c r="N661"/>
      <c r="O661"/>
    </row>
    <row r="662" spans="7:15">
      <c r="G662"/>
      <c r="H662"/>
      <c r="I662"/>
      <c r="J662"/>
      <c r="K662"/>
      <c r="N662"/>
      <c r="O662"/>
    </row>
    <row r="663" spans="7:15">
      <c r="G663"/>
      <c r="H663"/>
      <c r="I663"/>
      <c r="J663"/>
      <c r="K663"/>
      <c r="N663"/>
      <c r="O663"/>
    </row>
    <row r="664" spans="7:15">
      <c r="G664"/>
      <c r="H664"/>
      <c r="I664"/>
      <c r="J664"/>
      <c r="K664"/>
      <c r="N664"/>
      <c r="O664"/>
    </row>
    <row r="665" spans="7:15">
      <c r="G665"/>
      <c r="H665"/>
      <c r="I665"/>
      <c r="J665"/>
      <c r="K665"/>
      <c r="N665"/>
      <c r="O665"/>
    </row>
    <row r="666" spans="7:15">
      <c r="G666"/>
      <c r="H666"/>
      <c r="I666"/>
      <c r="J666"/>
      <c r="K666"/>
      <c r="N666"/>
      <c r="O666"/>
    </row>
    <row r="667" spans="7:15">
      <c r="G667"/>
      <c r="H667"/>
      <c r="I667"/>
      <c r="J667"/>
      <c r="K667"/>
      <c r="N667"/>
      <c r="O667"/>
    </row>
    <row r="668" spans="7:15">
      <c r="G668"/>
      <c r="H668"/>
      <c r="I668"/>
      <c r="J668"/>
      <c r="K668"/>
      <c r="N668"/>
      <c r="O668"/>
    </row>
    <row r="669" spans="7:15">
      <c r="G669"/>
      <c r="H669"/>
      <c r="I669"/>
      <c r="J669"/>
      <c r="K669"/>
      <c r="N669"/>
      <c r="O669"/>
    </row>
    <row r="670" spans="7:15">
      <c r="G670"/>
      <c r="H670"/>
      <c r="I670"/>
      <c r="J670"/>
      <c r="K670"/>
      <c r="N670"/>
      <c r="O670"/>
    </row>
    <row r="671" spans="7:15">
      <c r="G671"/>
      <c r="H671"/>
      <c r="I671"/>
      <c r="J671"/>
      <c r="K671"/>
      <c r="N671"/>
      <c r="O671"/>
    </row>
    <row r="672" spans="7:15">
      <c r="G672"/>
      <c r="H672"/>
      <c r="I672"/>
      <c r="J672"/>
      <c r="K672"/>
      <c r="N672"/>
      <c r="O672"/>
    </row>
    <row r="673" spans="7:15">
      <c r="G673"/>
      <c r="H673"/>
      <c r="I673"/>
      <c r="J673"/>
      <c r="K673"/>
      <c r="N673"/>
      <c r="O673"/>
    </row>
    <row r="674" spans="7:15">
      <c r="G674"/>
      <c r="H674"/>
      <c r="I674"/>
      <c r="J674"/>
      <c r="K674"/>
      <c r="N674"/>
      <c r="O674"/>
    </row>
    <row r="675" spans="7:15">
      <c r="G675"/>
      <c r="H675"/>
      <c r="I675"/>
      <c r="J675"/>
      <c r="K675"/>
      <c r="N675"/>
      <c r="O675"/>
    </row>
    <row r="676" spans="7:15">
      <c r="G676"/>
      <c r="H676"/>
      <c r="I676"/>
      <c r="J676"/>
      <c r="K676"/>
      <c r="N676"/>
      <c r="O676"/>
    </row>
    <row r="677" spans="7:15">
      <c r="G677"/>
      <c r="H677"/>
      <c r="I677"/>
      <c r="J677"/>
      <c r="K677"/>
      <c r="N677"/>
      <c r="O677"/>
    </row>
    <row r="678" spans="7:15">
      <c r="G678"/>
      <c r="H678"/>
      <c r="I678"/>
      <c r="J678"/>
      <c r="K678"/>
      <c r="N678"/>
      <c r="O678"/>
    </row>
    <row r="679" spans="7:15">
      <c r="G679"/>
      <c r="H679"/>
      <c r="I679"/>
      <c r="J679"/>
      <c r="K679"/>
      <c r="N679"/>
      <c r="O679"/>
    </row>
    <row r="680" spans="7:15">
      <c r="G680"/>
      <c r="H680"/>
      <c r="I680"/>
      <c r="J680"/>
      <c r="K680"/>
      <c r="N680"/>
      <c r="O680"/>
    </row>
    <row r="681" spans="7:15">
      <c r="G681"/>
      <c r="H681"/>
      <c r="I681"/>
      <c r="J681"/>
      <c r="K681"/>
      <c r="N681"/>
      <c r="O681"/>
    </row>
    <row r="682" spans="7:15">
      <c r="G682"/>
      <c r="H682"/>
      <c r="I682"/>
      <c r="J682"/>
      <c r="K682"/>
      <c r="N682"/>
      <c r="O682"/>
    </row>
    <row r="683" spans="7:15">
      <c r="G683"/>
      <c r="H683"/>
      <c r="I683"/>
      <c r="J683"/>
      <c r="K683"/>
      <c r="N683"/>
      <c r="O683"/>
    </row>
    <row r="684" spans="7:15">
      <c r="G684"/>
      <c r="H684"/>
      <c r="I684"/>
      <c r="J684"/>
      <c r="K684"/>
      <c r="N684"/>
      <c r="O684"/>
    </row>
    <row r="685" spans="7:15">
      <c r="G685"/>
      <c r="H685"/>
      <c r="I685"/>
      <c r="J685"/>
      <c r="K685"/>
      <c r="N685"/>
      <c r="O685"/>
    </row>
    <row r="686" spans="7:15">
      <c r="G686"/>
      <c r="H686"/>
      <c r="I686"/>
      <c r="J686"/>
      <c r="K686"/>
      <c r="N686"/>
      <c r="O686"/>
    </row>
    <row r="687" spans="7:15">
      <c r="G687"/>
      <c r="H687"/>
      <c r="I687"/>
      <c r="J687"/>
      <c r="K687"/>
      <c r="N687"/>
      <c r="O687"/>
    </row>
    <row r="688" spans="7:15">
      <c r="G688"/>
      <c r="H688"/>
      <c r="I688"/>
      <c r="J688"/>
      <c r="K688"/>
      <c r="N688"/>
      <c r="O688"/>
    </row>
    <row r="689" spans="7:15">
      <c r="G689"/>
      <c r="H689"/>
      <c r="I689"/>
      <c r="J689"/>
      <c r="K689"/>
      <c r="N689"/>
      <c r="O689"/>
    </row>
    <row r="690" spans="7:15">
      <c r="G690"/>
      <c r="H690"/>
      <c r="I690"/>
      <c r="J690"/>
      <c r="K690"/>
      <c r="N690"/>
      <c r="O690"/>
    </row>
    <row r="691" spans="7:15">
      <c r="G691"/>
      <c r="H691"/>
      <c r="I691"/>
      <c r="J691"/>
      <c r="K691"/>
      <c r="N691"/>
      <c r="O691"/>
    </row>
    <row r="692" spans="7:15">
      <c r="G692"/>
      <c r="H692"/>
      <c r="I692"/>
      <c r="J692"/>
      <c r="K692"/>
      <c r="N692"/>
      <c r="O692"/>
    </row>
    <row r="693" spans="7:15">
      <c r="G693"/>
      <c r="H693"/>
      <c r="I693"/>
      <c r="J693"/>
      <c r="K693"/>
      <c r="N693"/>
      <c r="O693"/>
    </row>
    <row r="694" spans="7:15">
      <c r="G694"/>
      <c r="H694"/>
      <c r="I694"/>
      <c r="J694"/>
      <c r="K694"/>
      <c r="N694"/>
      <c r="O694"/>
    </row>
    <row r="695" spans="7:15">
      <c r="G695"/>
      <c r="H695"/>
      <c r="I695"/>
      <c r="J695"/>
      <c r="K695"/>
      <c r="N695"/>
      <c r="O695"/>
    </row>
  </sheetData>
  <conditionalFormatting sqref="H39:K39">
    <cfRule type="cellIs" dxfId="12" priority="15" operator="greaterThanOrEqual">
      <formula>H$38-H$41</formula>
    </cfRule>
  </conditionalFormatting>
  <conditionalFormatting sqref="H104:K104">
    <cfRule type="cellIs" dxfId="11" priority="12" operator="greaterThanOrEqual">
      <formula>H$103-H$106</formula>
    </cfRule>
  </conditionalFormatting>
  <conditionalFormatting sqref="H161:K161">
    <cfRule type="cellIs" dxfId="10" priority="9" operator="greaterThanOrEqual">
      <formula>H$160-H$163</formula>
    </cfRule>
  </conditionalFormatting>
  <conditionalFormatting sqref="H189:K189">
    <cfRule type="cellIs" dxfId="9" priority="8" operator="greaterThanOrEqual">
      <formula>H$188-H$191</formula>
    </cfRule>
  </conditionalFormatting>
  <conditionalFormatting sqref="H189:K189 H191:K191 H193:K193 H161:K161 H163:K163 H165:K165 H108:K108 H106:K106 H104:K104 H43:K43 H41:K41 H39:K39">
    <cfRule type="expression" dxfId="8" priority="19">
      <formula>(COUNTA($H$5:$K$37)+COUNTA($H$47:$K$102)+COUNTA($H$113:$K$159)+COUNTA($H$169:$K$187))&gt;0</formula>
    </cfRule>
  </conditionalFormatting>
  <conditionalFormatting sqref="H160:K160 H162:K162 H164:K164 H166:K166 H188:K188 H190:K190 H192:K192 H194:K194 H103:K103 H105:K105 H107:K107 H109:K109 H38:K38 H40:K40 H42:K42 H44:K44">
    <cfRule type="expression" dxfId="7" priority="16">
      <formula>(COUNTA($H$5:$K$37)+COUNTA($H$47:$K$102)+COUNTA($H$113:$K$159)+COUNTA($H$169:$K$187))&gt;0</formula>
    </cfRule>
  </conditionalFormatting>
  <conditionalFormatting sqref="B168 B34 B30 B25 B172 B178 B180 B183 B185 B21 B18 B16 B13 B10 B46 B52 B57 B59 B68 B72 B75 B82 B85 B89 B96 B4 B111:B112 B116 B119 B123 B127 B134 B141:B142 B148 B153">
    <cfRule type="expression" dxfId="6" priority="7">
      <formula>(COUNTA($H$5:$K$37)+COUNTA($H$47:$K$102)+COUNTA($H$113:$K$159)+COUNTA($H$169:$K$187))&gt;0</formula>
    </cfRule>
  </conditionalFormatting>
  <conditionalFormatting sqref="H19 H5:K5 J6:K6 H7:K9 H11:K12 H14:K15 H17:K17 I19:K20 H22:K24 H26:K29 H31:K31 I32:K32 H33:K33 I35:K35 J36:K36 K37 H47:K47 I48:K48 H49:K51 H53:K53 I54:K56 I60:K62 H63:K63 H65:K66 H69:K71 H73:K74 H76:K81 H83:K84 H86:K88 J91:K91 H92:K94 H97:K100 J101:K101 H102:K102 H120:K122 H124:K126 H128:K133 H135:K136 H138:K139 I145:K146 H149:K150 I151:K151 J152:K152 J155:K155 I156:K156 J157:K157 H154:K154 I158:K158 I169:K169 H170:K170 K171 H173:K175 I176:K176 K177 J179:K179 I181:K181 J182:K182 K184 J186:K186 H143:K144 H113:K114 I115:K115 H117:K117">
    <cfRule type="cellIs" dxfId="5" priority="40" operator="equal">
      <formula>"C"</formula>
    </cfRule>
  </conditionalFormatting>
  <conditionalFormatting sqref="H19 H5:K5 J6:K6 H7:K9 H11:K12 H14:K15 H17:K17 I19:K20 H22:K24 H26:K29 H31:K31 I32:K32 H33:K33 I35:K35 J36:K36 K37 H47:K47 I48:K48 H49:K51 H53:K53 I54:K56 I60:K62 H63:K63 H65:K66 H69:K71 H73:K74 H76:K81 H83:K84 H86:K88 J91:K91 H92:K94 H97:K100 J101:K101 H102:K102 H120:K122 H124:K126 H128:K133 H135:K136 H138:K139 I145:K146 H149:K150 I151:K151 J152:K152 J155:K155 I156:K156 J157:K157 H154:K154 I158:K158 I169:K169 H170:K170 K171 H173:K175 I176:K176 K177 J179:K179 I181:K181 J182:K182 K184 J186:K186 H143:K144 H113:K114 I115:K115 H117:K117">
    <cfRule type="cellIs" dxfId="4" priority="36" operator="equal">
      <formula>"N/A"</formula>
    </cfRule>
    <cfRule type="cellIs" dxfId="3" priority="39" operator="equal">
      <formula>"N/C"</formula>
    </cfRule>
  </conditionalFormatting>
  <conditionalFormatting sqref="H6:I6 H20 H32 H35 H36:I36 H37:J37 H48 H54:H56 H58:K58 H60:H62 H64:K64 H67:K67 H90:K90 H91:I91 H95:K95 H101:I101 H118:K118 H137:K137 H140:K140 H145:H147 I147:K147 H151 H152:I152 I155 H155:H156 H157:I157 H158 H159:K159 H169 H171:J171 H176 H177:J177 H179:I179 H181 H182:I182 H184:J184 H186:I186 H187:K187 H115">
    <cfRule type="cellIs" dxfId="2" priority="41" operator="equal">
      <formula>"N/A"</formula>
    </cfRule>
    <cfRule type="cellIs" dxfId="1" priority="85" operator="equal">
      <formula>"C"</formula>
    </cfRule>
    <cfRule type="cellIs" dxfId="0" priority="92" operator="equal">
      <formula>"N/C"</formula>
    </cfRule>
  </conditionalFormatting>
  <dataValidations count="1">
    <dataValidation type="list" allowBlank="1" showInputMessage="1" showErrorMessage="1" sqref="H11:K12 H14:K15 H17:K17 H19:K20 H22:K24 H26:K29 H31:K33 H47:K51 H53:K56 H58:K58 H60:K67 H69:K74 H76:K81 H83:K84 H86:K88 H90:K95 H5:K9 H120:K122 H124:K133 H135:K140 H186:K187 H149:K152 H169:K171 H173:K177 H179:K179 H181:K182 H184:K184 H35:K37 H97:K102 H143:K147 H154:K159 H113:K115 H117:K118">
      <formula1>"C,N/C,N/A"</formula1>
    </dataValidation>
  </dataValidations>
  <pageMargins left="0.74803149606299213" right="0.74803149606299213" top="0.98425196850393704" bottom="0.98425196850393704" header="0.51181102362204722" footer="0.51181102362204722"/>
  <pageSetup paperSize="9" scale="68" fitToHeight="0" orientation="landscape" r:id="rId1"/>
  <rowBreaks count="26" manualBreakCount="26">
    <brk id="9" max="13" man="1"/>
    <brk id="12" max="13" man="1"/>
    <brk id="15" max="13" man="1"/>
    <brk id="22" max="13" man="1"/>
    <brk id="29" max="13" man="1"/>
    <brk id="33" max="13" man="1"/>
    <brk id="44" max="13" man="1"/>
    <brk id="51" max="13" man="1"/>
    <brk id="58" max="13" man="1"/>
    <brk id="67" max="13" man="1"/>
    <brk id="71" max="13" man="1"/>
    <brk id="74" max="13" man="1"/>
    <brk id="84" max="13" man="1"/>
    <brk id="88" max="13" man="1"/>
    <brk id="95" max="13" man="1"/>
    <brk id="109" max="13" man="1"/>
    <brk id="115" max="13" man="1"/>
    <brk id="122" max="13" man="1"/>
    <brk id="126" max="13" man="1"/>
    <brk id="133" max="13" man="1"/>
    <brk id="140" max="13" man="1"/>
    <brk id="147" max="13" man="1"/>
    <brk id="152" max="13" man="1"/>
    <brk id="166" max="13" man="1"/>
    <brk id="171" max="13" man="1"/>
    <brk id="179"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locked="0" defaultSize="0" autoFill="0" autoLine="0" autoPict="0" altText=" This info will be provided later">
                <anchor moveWithCells="1" sizeWithCells="1">
                  <from>
                    <xdr:col>14</xdr:col>
                    <xdr:colOff>266700</xdr:colOff>
                    <xdr:row>27</xdr:row>
                    <xdr:rowOff>3048000</xdr:rowOff>
                  </from>
                  <to>
                    <xdr:col>15</xdr:col>
                    <xdr:colOff>0</xdr:colOff>
                    <xdr:row>27</xdr:row>
                    <xdr:rowOff>3257550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04"/>
  <sheetViews>
    <sheetView zoomScaleNormal="100" workbookViewId="0">
      <pane ySplit="2" topLeftCell="A3" activePane="bottomLeft" state="frozen"/>
      <selection pane="bottomLeft" activeCell="F11" sqref="F11"/>
    </sheetView>
  </sheetViews>
  <sheetFormatPr defaultRowHeight="15"/>
  <cols>
    <col min="1" max="1" width="9" style="141"/>
    <col min="2" max="2" width="57.5" style="142" customWidth="1"/>
    <col min="3" max="3" width="48.75" style="138" customWidth="1"/>
    <col min="4" max="16384" width="9" style="133"/>
  </cols>
  <sheetData>
    <row r="1" spans="1:3">
      <c r="A1" s="130" t="s">
        <v>427</v>
      </c>
      <c r="B1" s="131"/>
      <c r="C1" s="132"/>
    </row>
    <row r="2" spans="1:3">
      <c r="A2" s="134" t="s">
        <v>428</v>
      </c>
      <c r="B2" s="135" t="s">
        <v>397</v>
      </c>
      <c r="C2" s="136" t="s">
        <v>398</v>
      </c>
    </row>
    <row r="3" spans="1:3">
      <c r="A3" s="137"/>
      <c r="B3" s="147" t="s">
        <v>425</v>
      </c>
      <c r="C3" s="144"/>
    </row>
    <row r="4" spans="1:3">
      <c r="A4" s="137"/>
      <c r="B4" s="145" t="s">
        <v>412</v>
      </c>
      <c r="C4" s="144" t="s">
        <v>413</v>
      </c>
    </row>
    <row r="5" spans="1:3">
      <c r="A5" s="137"/>
      <c r="B5" s="145" t="s">
        <v>414</v>
      </c>
      <c r="C5" s="144" t="s">
        <v>415</v>
      </c>
    </row>
    <row r="6" spans="1:3">
      <c r="A6" s="137"/>
      <c r="B6" s="145" t="s">
        <v>417</v>
      </c>
      <c r="C6" s="144" t="s">
        <v>446</v>
      </c>
    </row>
    <row r="7" spans="1:3" ht="135">
      <c r="A7" s="137"/>
      <c r="B7" s="143" t="s">
        <v>416</v>
      </c>
      <c r="C7" s="144"/>
    </row>
    <row r="8" spans="1:3">
      <c r="A8" s="139"/>
      <c r="B8" s="147" t="s">
        <v>418</v>
      </c>
      <c r="C8" s="144"/>
    </row>
    <row r="9" spans="1:3" ht="45">
      <c r="A9" s="161" t="s">
        <v>448</v>
      </c>
      <c r="B9" s="143" t="s">
        <v>447</v>
      </c>
      <c r="C9" s="144"/>
    </row>
    <row r="10" spans="1:3" ht="45">
      <c r="A10" s="139"/>
      <c r="B10" s="143" t="s">
        <v>419</v>
      </c>
      <c r="C10" s="144"/>
    </row>
    <row r="11" spans="1:3" ht="30">
      <c r="A11" s="139"/>
      <c r="B11" s="143" t="s">
        <v>420</v>
      </c>
      <c r="C11" s="144" t="s">
        <v>421</v>
      </c>
    </row>
    <row r="12" spans="1:3" ht="30">
      <c r="A12" s="139"/>
      <c r="B12" s="143" t="s">
        <v>422</v>
      </c>
      <c r="C12" s="144" t="s">
        <v>444</v>
      </c>
    </row>
    <row r="13" spans="1:3" ht="105">
      <c r="A13" s="160" t="s">
        <v>442</v>
      </c>
      <c r="B13" s="143" t="s">
        <v>423</v>
      </c>
      <c r="C13" s="144" t="s">
        <v>443</v>
      </c>
    </row>
    <row r="14" spans="1:3" ht="60">
      <c r="A14" s="139"/>
      <c r="B14" s="143" t="s">
        <v>432</v>
      </c>
      <c r="C14" s="144" t="s">
        <v>445</v>
      </c>
    </row>
    <row r="15" spans="1:3" ht="195">
      <c r="A15" s="139"/>
      <c r="B15" s="146" t="s">
        <v>424</v>
      </c>
      <c r="C15" s="144" t="s">
        <v>399</v>
      </c>
    </row>
    <row r="16" spans="1:3">
      <c r="A16" s="139"/>
      <c r="B16" s="140"/>
      <c r="C16" s="140"/>
    </row>
    <row r="17" spans="1:3">
      <c r="A17" s="139"/>
      <c r="B17" s="140"/>
      <c r="C17" s="140"/>
    </row>
    <row r="18" spans="1:3">
      <c r="A18" s="139"/>
      <c r="B18" s="140"/>
      <c r="C18" s="140"/>
    </row>
    <row r="19" spans="1:3">
      <c r="A19" s="139"/>
      <c r="B19" s="140"/>
      <c r="C19" s="140"/>
    </row>
    <row r="20" spans="1:3">
      <c r="A20" s="139"/>
      <c r="B20" s="140"/>
      <c r="C20" s="140"/>
    </row>
    <row r="21" spans="1:3">
      <c r="A21" s="139"/>
      <c r="B21" s="140"/>
      <c r="C21" s="140"/>
    </row>
    <row r="22" spans="1:3">
      <c r="A22" s="139"/>
      <c r="B22" s="140"/>
      <c r="C22" s="140"/>
    </row>
    <row r="23" spans="1:3">
      <c r="A23" s="139"/>
      <c r="B23" s="140"/>
      <c r="C23" s="140"/>
    </row>
    <row r="24" spans="1:3">
      <c r="A24" s="139"/>
      <c r="B24" s="140"/>
      <c r="C24" s="140"/>
    </row>
    <row r="25" spans="1:3">
      <c r="A25" s="139"/>
      <c r="B25" s="140"/>
      <c r="C25" s="140"/>
    </row>
    <row r="26" spans="1:3">
      <c r="A26" s="139"/>
      <c r="B26" s="140"/>
      <c r="C26" s="140"/>
    </row>
    <row r="27" spans="1:3">
      <c r="A27" s="139"/>
      <c r="B27" s="140"/>
      <c r="C27" s="140"/>
    </row>
    <row r="28" spans="1:3">
      <c r="A28" s="139"/>
      <c r="B28" s="140"/>
      <c r="C28" s="140"/>
    </row>
    <row r="29" spans="1:3">
      <c r="A29" s="139"/>
      <c r="B29" s="140"/>
      <c r="C29" s="140"/>
    </row>
    <row r="30" spans="1:3">
      <c r="A30" s="139"/>
      <c r="B30" s="140"/>
      <c r="C30" s="140"/>
    </row>
    <row r="31" spans="1:3">
      <c r="A31" s="139"/>
      <c r="B31" s="140"/>
      <c r="C31" s="140"/>
    </row>
    <row r="32" spans="1:3">
      <c r="A32" s="139"/>
      <c r="B32" s="140"/>
      <c r="C32" s="140"/>
    </row>
    <row r="33" spans="1:3">
      <c r="A33" s="139"/>
      <c r="B33" s="140"/>
      <c r="C33" s="140"/>
    </row>
    <row r="34" spans="1:3">
      <c r="A34" s="139"/>
      <c r="B34" s="140"/>
      <c r="C34" s="140"/>
    </row>
    <row r="35" spans="1:3">
      <c r="A35" s="139"/>
      <c r="B35" s="140"/>
      <c r="C35" s="140"/>
    </row>
    <row r="36" spans="1:3">
      <c r="A36" s="139"/>
      <c r="B36" s="140"/>
      <c r="C36" s="140"/>
    </row>
    <row r="37" spans="1:3">
      <c r="A37" s="139"/>
      <c r="B37" s="140"/>
      <c r="C37" s="140"/>
    </row>
    <row r="38" spans="1:3">
      <c r="A38" s="139"/>
      <c r="B38" s="140"/>
      <c r="C38" s="140"/>
    </row>
    <row r="39" spans="1:3">
      <c r="A39" s="139"/>
      <c r="B39" s="140"/>
      <c r="C39" s="140"/>
    </row>
    <row r="40" spans="1:3">
      <c r="A40" s="139"/>
      <c r="B40" s="140"/>
      <c r="C40" s="140"/>
    </row>
    <row r="41" spans="1:3">
      <c r="A41" s="139"/>
      <c r="B41" s="140"/>
      <c r="C41" s="140"/>
    </row>
    <row r="42" spans="1:3">
      <c r="A42" s="139"/>
      <c r="B42" s="140"/>
      <c r="C42" s="140"/>
    </row>
    <row r="43" spans="1:3">
      <c r="A43" s="139"/>
      <c r="B43" s="140"/>
      <c r="C43" s="140"/>
    </row>
    <row r="44" spans="1:3">
      <c r="A44" s="139"/>
      <c r="B44" s="140"/>
      <c r="C44" s="140"/>
    </row>
    <row r="45" spans="1:3">
      <c r="A45" s="139"/>
      <c r="B45" s="140"/>
      <c r="C45" s="140"/>
    </row>
    <row r="46" spans="1:3">
      <c r="A46" s="139"/>
      <c r="B46" s="140"/>
      <c r="C46" s="140"/>
    </row>
    <row r="47" spans="1:3">
      <c r="A47" s="139"/>
      <c r="B47" s="140"/>
      <c r="C47" s="140"/>
    </row>
    <row r="48" spans="1:3">
      <c r="A48" s="139"/>
      <c r="B48" s="140"/>
      <c r="C48" s="140"/>
    </row>
    <row r="49" spans="1:3">
      <c r="A49" s="139"/>
      <c r="B49" s="140"/>
      <c r="C49" s="140"/>
    </row>
    <row r="50" spans="1:3">
      <c r="A50" s="139"/>
      <c r="B50" s="140"/>
      <c r="C50" s="140"/>
    </row>
    <row r="51" spans="1:3">
      <c r="A51" s="139"/>
      <c r="B51" s="140"/>
      <c r="C51" s="140"/>
    </row>
    <row r="52" spans="1:3">
      <c r="A52" s="139"/>
      <c r="B52" s="140"/>
      <c r="C52" s="140"/>
    </row>
    <row r="53" spans="1:3">
      <c r="A53" s="139"/>
      <c r="B53" s="140"/>
      <c r="C53" s="140"/>
    </row>
    <row r="54" spans="1:3">
      <c r="A54" s="139"/>
      <c r="B54" s="140"/>
      <c r="C54" s="140"/>
    </row>
    <row r="55" spans="1:3">
      <c r="A55" s="139"/>
      <c r="B55" s="140"/>
      <c r="C55" s="140"/>
    </row>
    <row r="56" spans="1:3">
      <c r="A56" s="139"/>
      <c r="B56" s="140"/>
      <c r="C56" s="140"/>
    </row>
    <row r="57" spans="1:3">
      <c r="A57" s="139"/>
      <c r="B57" s="140"/>
      <c r="C57" s="140"/>
    </row>
    <row r="58" spans="1:3">
      <c r="A58" s="139"/>
      <c r="B58" s="140"/>
      <c r="C58" s="140"/>
    </row>
    <row r="59" spans="1:3">
      <c r="A59" s="139"/>
      <c r="B59" s="140"/>
      <c r="C59" s="140"/>
    </row>
    <row r="60" spans="1:3">
      <c r="A60" s="139"/>
      <c r="B60" s="140"/>
      <c r="C60" s="140"/>
    </row>
    <row r="61" spans="1:3">
      <c r="A61" s="139"/>
      <c r="B61" s="140"/>
      <c r="C61" s="140"/>
    </row>
    <row r="62" spans="1:3">
      <c r="A62" s="139"/>
      <c r="B62" s="140"/>
      <c r="C62" s="140"/>
    </row>
    <row r="63" spans="1:3">
      <c r="A63" s="139"/>
      <c r="B63" s="140"/>
      <c r="C63" s="140"/>
    </row>
    <row r="64" spans="1:3">
      <c r="A64" s="139"/>
      <c r="B64" s="140"/>
      <c r="C64" s="140"/>
    </row>
    <row r="65" spans="1:3">
      <c r="A65" s="139"/>
      <c r="B65" s="140"/>
      <c r="C65" s="140"/>
    </row>
    <row r="66" spans="1:3">
      <c r="A66" s="139"/>
      <c r="B66" s="140"/>
      <c r="C66" s="140"/>
    </row>
    <row r="67" spans="1:3">
      <c r="A67" s="139"/>
      <c r="B67" s="140"/>
      <c r="C67" s="140"/>
    </row>
    <row r="68" spans="1:3">
      <c r="A68" s="139"/>
      <c r="B68" s="140"/>
      <c r="C68" s="140"/>
    </row>
    <row r="69" spans="1:3">
      <c r="A69" s="139"/>
      <c r="B69" s="140"/>
      <c r="C69" s="140"/>
    </row>
    <row r="70" spans="1:3">
      <c r="A70" s="139"/>
      <c r="B70" s="140"/>
      <c r="C70" s="140"/>
    </row>
    <row r="71" spans="1:3">
      <c r="A71" s="139"/>
      <c r="B71" s="140"/>
      <c r="C71" s="140"/>
    </row>
    <row r="72" spans="1:3">
      <c r="A72" s="139"/>
      <c r="B72" s="140"/>
      <c r="C72" s="140"/>
    </row>
    <row r="73" spans="1:3">
      <c r="A73" s="139"/>
      <c r="B73" s="140"/>
      <c r="C73" s="140"/>
    </row>
    <row r="74" spans="1:3">
      <c r="A74" s="139"/>
      <c r="B74" s="140"/>
      <c r="C74" s="140"/>
    </row>
    <row r="75" spans="1:3">
      <c r="A75" s="139"/>
      <c r="B75" s="140"/>
      <c r="C75" s="140"/>
    </row>
    <row r="76" spans="1:3">
      <c r="A76" s="139"/>
      <c r="B76" s="140"/>
      <c r="C76" s="140"/>
    </row>
    <row r="77" spans="1:3">
      <c r="A77" s="139"/>
      <c r="B77" s="140"/>
      <c r="C77" s="140"/>
    </row>
    <row r="78" spans="1:3">
      <c r="A78" s="139"/>
      <c r="B78" s="140"/>
      <c r="C78" s="140"/>
    </row>
    <row r="79" spans="1:3">
      <c r="A79" s="139"/>
      <c r="B79" s="140"/>
      <c r="C79" s="140"/>
    </row>
    <row r="80" spans="1:3">
      <c r="A80" s="139"/>
      <c r="B80" s="140"/>
      <c r="C80" s="140"/>
    </row>
    <row r="81" spans="1:3">
      <c r="A81" s="139"/>
      <c r="B81" s="140"/>
      <c r="C81" s="140"/>
    </row>
    <row r="82" spans="1:3">
      <c r="A82" s="139"/>
      <c r="B82" s="140"/>
      <c r="C82" s="140"/>
    </row>
    <row r="83" spans="1:3">
      <c r="A83" s="139"/>
      <c r="B83" s="140"/>
      <c r="C83" s="140"/>
    </row>
    <row r="84" spans="1:3">
      <c r="A84" s="139"/>
      <c r="B84" s="140"/>
      <c r="C84" s="140"/>
    </row>
    <row r="85" spans="1:3">
      <c r="A85" s="139"/>
      <c r="B85" s="140"/>
      <c r="C85" s="140"/>
    </row>
    <row r="86" spans="1:3">
      <c r="A86" s="139"/>
      <c r="B86" s="140"/>
      <c r="C86" s="140"/>
    </row>
    <row r="87" spans="1:3">
      <c r="A87" s="139"/>
      <c r="B87" s="140"/>
      <c r="C87" s="140"/>
    </row>
    <row r="88" spans="1:3">
      <c r="A88" s="139"/>
      <c r="B88" s="140"/>
      <c r="C88" s="140"/>
    </row>
    <row r="89" spans="1:3">
      <c r="A89" s="139"/>
      <c r="B89" s="140"/>
      <c r="C89" s="140"/>
    </row>
    <row r="90" spans="1:3">
      <c r="A90" s="139"/>
      <c r="B90" s="140"/>
      <c r="C90" s="140"/>
    </row>
    <row r="91" spans="1:3">
      <c r="A91" s="139"/>
      <c r="B91" s="140"/>
      <c r="C91" s="140"/>
    </row>
    <row r="92" spans="1:3">
      <c r="A92" s="139"/>
      <c r="B92" s="140"/>
      <c r="C92" s="140"/>
    </row>
    <row r="93" spans="1:3">
      <c r="A93" s="139"/>
      <c r="B93" s="140"/>
      <c r="C93" s="140"/>
    </row>
    <row r="94" spans="1:3">
      <c r="A94" s="139"/>
      <c r="B94" s="140"/>
      <c r="C94" s="140"/>
    </row>
    <row r="95" spans="1:3">
      <c r="A95" s="139"/>
      <c r="B95" s="140"/>
      <c r="C95" s="140"/>
    </row>
    <row r="96" spans="1:3">
      <c r="A96" s="139"/>
      <c r="B96" s="140"/>
      <c r="C96" s="140"/>
    </row>
    <row r="97" spans="1:3">
      <c r="A97" s="139"/>
      <c r="B97" s="140"/>
      <c r="C97" s="140"/>
    </row>
    <row r="98" spans="1:3">
      <c r="A98" s="139"/>
      <c r="B98" s="140"/>
      <c r="C98" s="140"/>
    </row>
    <row r="99" spans="1:3">
      <c r="A99" s="139"/>
      <c r="B99" s="140"/>
      <c r="C99" s="140"/>
    </row>
    <row r="100" spans="1:3">
      <c r="A100" s="139"/>
      <c r="B100" s="140"/>
      <c r="C100" s="140"/>
    </row>
    <row r="101" spans="1:3">
      <c r="A101" s="139"/>
      <c r="B101" s="140"/>
      <c r="C101" s="140"/>
    </row>
    <row r="102" spans="1:3">
      <c r="A102" s="139"/>
      <c r="B102" s="140"/>
      <c r="C102" s="140"/>
    </row>
    <row r="103" spans="1:3">
      <c r="A103" s="139"/>
      <c r="B103" s="140"/>
      <c r="C103" s="140"/>
    </row>
    <row r="104" spans="1:3">
      <c r="A104" s="139"/>
      <c r="B104" s="140"/>
      <c r="C104" s="140"/>
    </row>
    <row r="105" spans="1:3">
      <c r="A105" s="139"/>
      <c r="B105" s="140"/>
      <c r="C105" s="140"/>
    </row>
    <row r="106" spans="1:3">
      <c r="A106" s="139"/>
      <c r="B106" s="140"/>
      <c r="C106" s="140"/>
    </row>
    <row r="107" spans="1:3">
      <c r="A107" s="139"/>
      <c r="B107" s="140"/>
      <c r="C107" s="140"/>
    </row>
    <row r="108" spans="1:3">
      <c r="A108" s="139"/>
      <c r="B108" s="140"/>
      <c r="C108" s="140"/>
    </row>
    <row r="109" spans="1:3">
      <c r="A109" s="139"/>
      <c r="B109" s="140"/>
      <c r="C109" s="140"/>
    </row>
    <row r="110" spans="1:3">
      <c r="A110" s="139"/>
      <c r="B110" s="140"/>
      <c r="C110" s="140"/>
    </row>
    <row r="111" spans="1:3">
      <c r="A111" s="139"/>
      <c r="B111" s="140"/>
      <c r="C111" s="140"/>
    </row>
    <row r="112" spans="1:3">
      <c r="A112" s="139"/>
      <c r="B112" s="140"/>
      <c r="C112" s="140"/>
    </row>
    <row r="113" spans="1:3">
      <c r="A113" s="139"/>
      <c r="B113" s="140"/>
      <c r="C113" s="140"/>
    </row>
    <row r="114" spans="1:3">
      <c r="A114" s="139"/>
      <c r="B114" s="140"/>
      <c r="C114" s="140"/>
    </row>
    <row r="115" spans="1:3">
      <c r="A115" s="139"/>
      <c r="B115" s="140"/>
      <c r="C115" s="140"/>
    </row>
    <row r="116" spans="1:3">
      <c r="A116" s="139"/>
      <c r="B116" s="140"/>
      <c r="C116" s="140"/>
    </row>
    <row r="117" spans="1:3">
      <c r="A117" s="139"/>
      <c r="B117" s="140"/>
      <c r="C117" s="140"/>
    </row>
    <row r="118" spans="1:3">
      <c r="A118" s="139"/>
      <c r="B118" s="140"/>
      <c r="C118" s="140"/>
    </row>
    <row r="119" spans="1:3">
      <c r="A119" s="139"/>
      <c r="B119" s="140"/>
      <c r="C119" s="140"/>
    </row>
    <row r="120" spans="1:3">
      <c r="A120" s="139"/>
      <c r="B120" s="140"/>
      <c r="C120" s="140"/>
    </row>
    <row r="121" spans="1:3">
      <c r="A121" s="139"/>
      <c r="B121" s="140"/>
      <c r="C121" s="140"/>
    </row>
    <row r="122" spans="1:3">
      <c r="A122" s="139"/>
      <c r="B122" s="140"/>
      <c r="C122" s="140"/>
    </row>
    <row r="123" spans="1:3">
      <c r="A123" s="139"/>
      <c r="B123" s="140"/>
      <c r="C123" s="140"/>
    </row>
    <row r="124" spans="1:3">
      <c r="A124" s="139"/>
      <c r="B124" s="140"/>
      <c r="C124" s="140"/>
    </row>
    <row r="125" spans="1:3">
      <c r="A125" s="139"/>
      <c r="B125" s="140"/>
      <c r="C125" s="140"/>
    </row>
    <row r="126" spans="1:3">
      <c r="A126" s="139"/>
      <c r="B126" s="140"/>
      <c r="C126" s="140"/>
    </row>
    <row r="127" spans="1:3">
      <c r="A127" s="139"/>
      <c r="B127" s="140"/>
      <c r="C127" s="140"/>
    </row>
    <row r="128" spans="1:3">
      <c r="A128" s="139"/>
      <c r="B128" s="140"/>
      <c r="C128" s="140"/>
    </row>
    <row r="129" spans="1:3">
      <c r="A129" s="139"/>
      <c r="B129" s="140"/>
      <c r="C129" s="140"/>
    </row>
    <row r="130" spans="1:3">
      <c r="A130" s="139"/>
      <c r="B130" s="140"/>
      <c r="C130" s="140"/>
    </row>
    <row r="131" spans="1:3">
      <c r="A131" s="139"/>
      <c r="B131" s="140"/>
      <c r="C131" s="140"/>
    </row>
    <row r="132" spans="1:3">
      <c r="A132" s="139"/>
      <c r="B132" s="140"/>
      <c r="C132" s="140"/>
    </row>
    <row r="133" spans="1:3">
      <c r="A133" s="139"/>
      <c r="B133" s="140"/>
      <c r="C133" s="140"/>
    </row>
    <row r="134" spans="1:3">
      <c r="A134" s="139"/>
      <c r="B134" s="140"/>
      <c r="C134" s="140"/>
    </row>
    <row r="135" spans="1:3">
      <c r="A135" s="139"/>
      <c r="B135" s="140"/>
      <c r="C135" s="140"/>
    </row>
    <row r="136" spans="1:3">
      <c r="A136" s="139"/>
      <c r="B136" s="140"/>
      <c r="C136" s="140"/>
    </row>
    <row r="137" spans="1:3">
      <c r="A137" s="139"/>
      <c r="B137" s="140"/>
      <c r="C137" s="140"/>
    </row>
    <row r="138" spans="1:3">
      <c r="A138" s="139"/>
      <c r="B138" s="140"/>
      <c r="C138" s="140"/>
    </row>
    <row r="139" spans="1:3">
      <c r="A139" s="139"/>
      <c r="B139" s="140"/>
      <c r="C139" s="140"/>
    </row>
    <row r="140" spans="1:3">
      <c r="A140" s="139"/>
      <c r="B140" s="140"/>
      <c r="C140" s="140"/>
    </row>
    <row r="141" spans="1:3">
      <c r="A141" s="139"/>
      <c r="B141" s="140"/>
      <c r="C141" s="140"/>
    </row>
    <row r="142" spans="1:3">
      <c r="A142" s="139"/>
      <c r="B142" s="140"/>
      <c r="C142" s="140"/>
    </row>
    <row r="143" spans="1:3">
      <c r="A143" s="139"/>
      <c r="B143" s="140"/>
      <c r="C143" s="140"/>
    </row>
    <row r="144" spans="1:3">
      <c r="A144" s="139"/>
      <c r="B144" s="140"/>
      <c r="C144" s="140"/>
    </row>
    <row r="145" spans="1:3">
      <c r="A145" s="139"/>
      <c r="B145" s="140"/>
      <c r="C145" s="140"/>
    </row>
    <row r="146" spans="1:3">
      <c r="A146" s="139"/>
      <c r="B146" s="140"/>
      <c r="C146" s="140"/>
    </row>
    <row r="147" spans="1:3">
      <c r="A147" s="139"/>
      <c r="B147" s="140"/>
      <c r="C147" s="140"/>
    </row>
    <row r="148" spans="1:3">
      <c r="A148" s="139"/>
      <c r="B148" s="140"/>
      <c r="C148" s="140"/>
    </row>
    <row r="149" spans="1:3">
      <c r="A149" s="139"/>
      <c r="B149" s="140"/>
      <c r="C149" s="140"/>
    </row>
    <row r="150" spans="1:3">
      <c r="A150" s="139"/>
      <c r="B150" s="140"/>
      <c r="C150" s="140"/>
    </row>
    <row r="151" spans="1:3">
      <c r="A151" s="139"/>
      <c r="B151" s="140"/>
      <c r="C151" s="140"/>
    </row>
    <row r="152" spans="1:3">
      <c r="A152" s="139"/>
      <c r="B152" s="140"/>
      <c r="C152" s="140"/>
    </row>
    <row r="153" spans="1:3">
      <c r="A153" s="139"/>
      <c r="B153" s="140"/>
      <c r="C153" s="140"/>
    </row>
    <row r="154" spans="1:3">
      <c r="A154" s="139"/>
      <c r="B154" s="140"/>
      <c r="C154" s="140"/>
    </row>
    <row r="155" spans="1:3">
      <c r="A155" s="139"/>
      <c r="B155" s="140"/>
      <c r="C155" s="140"/>
    </row>
    <row r="156" spans="1:3">
      <c r="A156" s="139"/>
      <c r="B156" s="140"/>
      <c r="C156" s="140"/>
    </row>
    <row r="157" spans="1:3">
      <c r="A157" s="139"/>
      <c r="B157" s="140"/>
      <c r="C157" s="140"/>
    </row>
    <row r="158" spans="1:3">
      <c r="A158" s="139"/>
      <c r="B158" s="140"/>
      <c r="C158" s="140"/>
    </row>
    <row r="159" spans="1:3">
      <c r="A159" s="139"/>
      <c r="B159" s="140"/>
      <c r="C159" s="140"/>
    </row>
    <row r="160" spans="1:3">
      <c r="A160" s="139"/>
      <c r="B160" s="140"/>
      <c r="C160" s="140"/>
    </row>
    <row r="161" spans="1:3">
      <c r="A161" s="139"/>
      <c r="B161" s="140"/>
      <c r="C161" s="140"/>
    </row>
    <row r="162" spans="1:3">
      <c r="A162" s="139"/>
      <c r="B162" s="140"/>
      <c r="C162" s="140"/>
    </row>
    <row r="163" spans="1:3">
      <c r="A163" s="139"/>
      <c r="B163" s="140"/>
      <c r="C163" s="140"/>
    </row>
    <row r="164" spans="1:3">
      <c r="A164" s="139"/>
      <c r="B164" s="140"/>
      <c r="C164" s="140"/>
    </row>
    <row r="165" spans="1:3">
      <c r="A165" s="139"/>
      <c r="B165" s="140"/>
      <c r="C165" s="140"/>
    </row>
    <row r="166" spans="1:3">
      <c r="A166" s="139"/>
      <c r="B166" s="140"/>
      <c r="C166" s="140"/>
    </row>
    <row r="167" spans="1:3">
      <c r="A167" s="139"/>
      <c r="B167" s="140"/>
      <c r="C167" s="140"/>
    </row>
    <row r="168" spans="1:3">
      <c r="A168" s="139"/>
      <c r="B168" s="140"/>
      <c r="C168" s="140"/>
    </row>
    <row r="169" spans="1:3">
      <c r="A169" s="139"/>
      <c r="B169" s="140"/>
      <c r="C169" s="140"/>
    </row>
    <row r="170" spans="1:3">
      <c r="A170" s="139"/>
      <c r="B170" s="140"/>
      <c r="C170" s="140"/>
    </row>
    <row r="171" spans="1:3">
      <c r="A171" s="139"/>
      <c r="B171" s="140"/>
      <c r="C171" s="140"/>
    </row>
    <row r="172" spans="1:3">
      <c r="A172" s="139"/>
      <c r="B172" s="140"/>
      <c r="C172" s="140"/>
    </row>
    <row r="173" spans="1:3">
      <c r="A173" s="139"/>
      <c r="B173" s="140"/>
      <c r="C173" s="140"/>
    </row>
    <row r="174" spans="1:3">
      <c r="A174" s="139"/>
      <c r="B174" s="140"/>
      <c r="C174" s="140"/>
    </row>
    <row r="175" spans="1:3">
      <c r="A175" s="139"/>
      <c r="B175" s="140"/>
      <c r="C175" s="140"/>
    </row>
    <row r="176" spans="1:3">
      <c r="A176" s="139"/>
      <c r="B176" s="140"/>
      <c r="C176" s="140"/>
    </row>
    <row r="177" spans="1:3">
      <c r="A177" s="139"/>
      <c r="B177" s="140"/>
      <c r="C177" s="140"/>
    </row>
    <row r="178" spans="1:3">
      <c r="A178" s="139"/>
      <c r="B178" s="140"/>
      <c r="C178" s="140"/>
    </row>
    <row r="179" spans="1:3">
      <c r="A179" s="139"/>
      <c r="B179" s="140"/>
      <c r="C179" s="140"/>
    </row>
    <row r="180" spans="1:3">
      <c r="A180" s="139"/>
      <c r="B180" s="140"/>
      <c r="C180" s="140"/>
    </row>
    <row r="181" spans="1:3">
      <c r="A181" s="139"/>
      <c r="B181" s="140"/>
      <c r="C181" s="140"/>
    </row>
    <row r="182" spans="1:3">
      <c r="A182" s="139"/>
      <c r="B182" s="140"/>
      <c r="C182" s="140"/>
    </row>
    <row r="183" spans="1:3">
      <c r="A183" s="139"/>
      <c r="B183" s="140"/>
      <c r="C183" s="140"/>
    </row>
    <row r="184" spans="1:3">
      <c r="A184" s="139"/>
      <c r="B184" s="140"/>
      <c r="C184" s="140"/>
    </row>
    <row r="185" spans="1:3">
      <c r="A185" s="139"/>
      <c r="B185" s="140"/>
      <c r="C185" s="140"/>
    </row>
    <row r="186" spans="1:3">
      <c r="A186" s="139"/>
      <c r="B186" s="140"/>
      <c r="C186" s="140"/>
    </row>
    <row r="187" spans="1:3">
      <c r="A187" s="139"/>
      <c r="B187" s="140"/>
      <c r="C187" s="140"/>
    </row>
    <row r="188" spans="1:3">
      <c r="A188" s="139"/>
      <c r="B188" s="140"/>
      <c r="C188" s="140"/>
    </row>
    <row r="189" spans="1:3">
      <c r="A189" s="139"/>
      <c r="B189" s="140"/>
      <c r="C189" s="140"/>
    </row>
    <row r="190" spans="1:3">
      <c r="A190" s="139"/>
      <c r="B190" s="140"/>
      <c r="C190" s="140"/>
    </row>
    <row r="191" spans="1:3">
      <c r="A191" s="139"/>
      <c r="B191" s="140"/>
      <c r="C191" s="140"/>
    </row>
    <row r="192" spans="1:3">
      <c r="A192" s="139"/>
      <c r="B192" s="140"/>
      <c r="C192" s="140"/>
    </row>
    <row r="193" spans="1:3">
      <c r="A193" s="139"/>
      <c r="B193" s="140"/>
      <c r="C193" s="140"/>
    </row>
    <row r="194" spans="1:3">
      <c r="A194" s="139"/>
      <c r="B194" s="140"/>
      <c r="C194" s="140"/>
    </row>
    <row r="195" spans="1:3">
      <c r="A195" s="139"/>
      <c r="B195" s="140"/>
      <c r="C195" s="140"/>
    </row>
    <row r="196" spans="1:3">
      <c r="A196" s="139"/>
      <c r="B196" s="140"/>
      <c r="C196" s="140"/>
    </row>
    <row r="197" spans="1:3">
      <c r="A197" s="139"/>
      <c r="B197" s="140"/>
      <c r="C197" s="140"/>
    </row>
    <row r="198" spans="1:3">
      <c r="A198" s="139"/>
      <c r="B198" s="140"/>
      <c r="C198" s="140"/>
    </row>
    <row r="199" spans="1:3">
      <c r="A199" s="139"/>
      <c r="B199" s="140"/>
      <c r="C199" s="140"/>
    </row>
    <row r="200" spans="1:3">
      <c r="A200" s="139"/>
      <c r="B200" s="140"/>
      <c r="C200" s="140"/>
    </row>
    <row r="201" spans="1:3">
      <c r="A201" s="139"/>
      <c r="B201" s="140"/>
      <c r="C201" s="140"/>
    </row>
    <row r="202" spans="1:3">
      <c r="A202" s="139"/>
      <c r="B202" s="140"/>
      <c r="C202" s="140"/>
    </row>
    <row r="203" spans="1:3">
      <c r="A203" s="139"/>
      <c r="B203" s="140"/>
      <c r="C203" s="140"/>
    </row>
    <row r="204" spans="1:3">
      <c r="A204" s="139"/>
      <c r="B204" s="140"/>
      <c r="C204" s="140"/>
    </row>
    <row r="205" spans="1:3">
      <c r="A205" s="139"/>
      <c r="B205" s="140"/>
      <c r="C205" s="140"/>
    </row>
    <row r="206" spans="1:3">
      <c r="A206" s="139"/>
      <c r="B206" s="140"/>
      <c r="C206" s="140"/>
    </row>
    <row r="207" spans="1:3">
      <c r="A207" s="139"/>
      <c r="B207" s="140"/>
      <c r="C207" s="140"/>
    </row>
    <row r="208" spans="1:3">
      <c r="A208" s="139"/>
      <c r="B208" s="140"/>
      <c r="C208" s="140"/>
    </row>
    <row r="209" spans="1:3">
      <c r="A209" s="139"/>
      <c r="B209" s="140"/>
      <c r="C209" s="140"/>
    </row>
    <row r="210" spans="1:3">
      <c r="A210" s="139"/>
      <c r="B210" s="140"/>
      <c r="C210" s="140"/>
    </row>
    <row r="211" spans="1:3">
      <c r="A211" s="139"/>
      <c r="B211" s="140"/>
      <c r="C211" s="140"/>
    </row>
    <row r="212" spans="1:3">
      <c r="A212" s="139"/>
      <c r="B212" s="140"/>
      <c r="C212" s="140"/>
    </row>
    <row r="213" spans="1:3">
      <c r="A213" s="139"/>
      <c r="B213" s="140"/>
      <c r="C213" s="140"/>
    </row>
    <row r="214" spans="1:3">
      <c r="A214" s="139"/>
      <c r="B214" s="140"/>
      <c r="C214" s="140"/>
    </row>
    <row r="215" spans="1:3">
      <c r="A215" s="139"/>
      <c r="B215" s="140"/>
      <c r="C215" s="140"/>
    </row>
    <row r="216" spans="1:3">
      <c r="A216" s="139"/>
      <c r="B216" s="140"/>
      <c r="C216" s="140"/>
    </row>
    <row r="217" spans="1:3">
      <c r="A217" s="139"/>
      <c r="B217" s="140"/>
      <c r="C217" s="140"/>
    </row>
    <row r="218" spans="1:3">
      <c r="A218" s="139"/>
      <c r="B218" s="140"/>
      <c r="C218" s="140"/>
    </row>
    <row r="219" spans="1:3">
      <c r="A219" s="139"/>
      <c r="B219" s="140"/>
      <c r="C219" s="140"/>
    </row>
    <row r="220" spans="1:3">
      <c r="A220" s="139"/>
      <c r="B220" s="140"/>
      <c r="C220" s="140"/>
    </row>
    <row r="221" spans="1:3">
      <c r="A221" s="139"/>
      <c r="B221" s="140"/>
      <c r="C221" s="140"/>
    </row>
    <row r="222" spans="1:3">
      <c r="A222" s="139"/>
      <c r="B222" s="140"/>
      <c r="C222" s="140"/>
    </row>
    <row r="223" spans="1:3">
      <c r="A223" s="139"/>
      <c r="B223" s="140"/>
      <c r="C223" s="140"/>
    </row>
    <row r="224" spans="1:3">
      <c r="A224" s="139"/>
      <c r="B224" s="140"/>
      <c r="C224" s="140"/>
    </row>
    <row r="225" spans="1:3">
      <c r="A225" s="139"/>
      <c r="B225" s="140"/>
      <c r="C225" s="140"/>
    </row>
    <row r="226" spans="1:3">
      <c r="A226" s="139"/>
      <c r="B226" s="140"/>
      <c r="C226" s="140"/>
    </row>
    <row r="227" spans="1:3">
      <c r="A227" s="139"/>
      <c r="B227" s="140"/>
      <c r="C227" s="140"/>
    </row>
    <row r="228" spans="1:3">
      <c r="A228" s="139"/>
      <c r="B228" s="140"/>
      <c r="C228" s="140"/>
    </row>
    <row r="229" spans="1:3">
      <c r="A229" s="139"/>
      <c r="B229" s="140"/>
      <c r="C229" s="140"/>
    </row>
    <row r="230" spans="1:3">
      <c r="A230" s="139"/>
      <c r="B230" s="140"/>
      <c r="C230" s="140"/>
    </row>
    <row r="231" spans="1:3">
      <c r="A231" s="139"/>
      <c r="B231" s="140"/>
      <c r="C231" s="140"/>
    </row>
    <row r="232" spans="1:3">
      <c r="A232" s="139"/>
      <c r="B232" s="140"/>
      <c r="C232" s="140"/>
    </row>
    <row r="233" spans="1:3">
      <c r="A233" s="139"/>
      <c r="B233" s="140"/>
      <c r="C233" s="140"/>
    </row>
    <row r="234" spans="1:3">
      <c r="A234" s="139"/>
      <c r="B234" s="140"/>
      <c r="C234" s="140"/>
    </row>
    <row r="235" spans="1:3">
      <c r="A235" s="139"/>
      <c r="B235" s="140"/>
      <c r="C235" s="140"/>
    </row>
    <row r="236" spans="1:3">
      <c r="A236" s="139"/>
      <c r="B236" s="140"/>
      <c r="C236" s="140"/>
    </row>
    <row r="237" spans="1:3">
      <c r="A237" s="139"/>
      <c r="B237" s="140"/>
      <c r="C237" s="140"/>
    </row>
    <row r="238" spans="1:3">
      <c r="A238" s="139"/>
      <c r="B238" s="140"/>
      <c r="C238" s="140"/>
    </row>
    <row r="239" spans="1:3">
      <c r="A239" s="139"/>
      <c r="B239" s="140"/>
      <c r="C239" s="140"/>
    </row>
    <row r="240" spans="1:3">
      <c r="A240" s="139"/>
      <c r="B240" s="140"/>
      <c r="C240" s="140"/>
    </row>
    <row r="241" spans="1:3">
      <c r="A241" s="139"/>
      <c r="B241" s="140"/>
      <c r="C241" s="140"/>
    </row>
    <row r="242" spans="1:3">
      <c r="A242" s="139"/>
      <c r="B242" s="140"/>
      <c r="C242" s="140"/>
    </row>
    <row r="243" spans="1:3">
      <c r="A243" s="139"/>
      <c r="B243" s="140"/>
      <c r="C243" s="140"/>
    </row>
    <row r="244" spans="1:3">
      <c r="A244" s="139"/>
      <c r="B244" s="140"/>
      <c r="C244" s="140"/>
    </row>
    <row r="245" spans="1:3">
      <c r="A245" s="139"/>
      <c r="B245" s="140"/>
      <c r="C245" s="140"/>
    </row>
    <row r="246" spans="1:3">
      <c r="A246" s="139"/>
      <c r="B246" s="140"/>
      <c r="C246" s="140"/>
    </row>
    <row r="247" spans="1:3">
      <c r="A247" s="139"/>
      <c r="B247" s="140"/>
      <c r="C247" s="140"/>
    </row>
    <row r="248" spans="1:3">
      <c r="A248" s="139"/>
      <c r="B248" s="140"/>
      <c r="C248" s="140"/>
    </row>
    <row r="249" spans="1:3">
      <c r="A249" s="139"/>
      <c r="B249" s="140"/>
      <c r="C249" s="140"/>
    </row>
    <row r="250" spans="1:3">
      <c r="A250" s="139"/>
      <c r="B250" s="140"/>
      <c r="C250" s="140"/>
    </row>
    <row r="251" spans="1:3">
      <c r="A251" s="139"/>
      <c r="B251" s="140"/>
      <c r="C251" s="140"/>
    </row>
    <row r="252" spans="1:3">
      <c r="A252" s="139"/>
      <c r="B252" s="140"/>
      <c r="C252" s="140"/>
    </row>
    <row r="253" spans="1:3">
      <c r="A253" s="139"/>
      <c r="B253" s="140"/>
      <c r="C253" s="140"/>
    </row>
    <row r="254" spans="1:3">
      <c r="A254" s="139"/>
      <c r="B254" s="140"/>
      <c r="C254" s="140"/>
    </row>
    <row r="255" spans="1:3">
      <c r="A255" s="139"/>
      <c r="B255" s="140"/>
      <c r="C255" s="140"/>
    </row>
    <row r="256" spans="1:3">
      <c r="A256" s="139"/>
      <c r="B256" s="140"/>
      <c r="C256" s="140"/>
    </row>
    <row r="257" spans="1:3">
      <c r="A257" s="139"/>
      <c r="B257" s="140"/>
      <c r="C257" s="140"/>
    </row>
    <row r="258" spans="1:3">
      <c r="A258" s="139"/>
      <c r="B258" s="140"/>
      <c r="C258" s="140"/>
    </row>
    <row r="259" spans="1:3">
      <c r="A259" s="139"/>
      <c r="B259" s="140"/>
      <c r="C259" s="140"/>
    </row>
    <row r="260" spans="1:3">
      <c r="A260" s="139"/>
      <c r="B260" s="140"/>
      <c r="C260" s="140"/>
    </row>
    <row r="261" spans="1:3">
      <c r="A261" s="139"/>
      <c r="B261" s="140"/>
      <c r="C261" s="140"/>
    </row>
    <row r="262" spans="1:3">
      <c r="A262" s="139"/>
      <c r="B262" s="140"/>
      <c r="C262" s="140"/>
    </row>
    <row r="263" spans="1:3">
      <c r="A263" s="139"/>
      <c r="B263" s="140"/>
      <c r="C263" s="140"/>
    </row>
    <row r="264" spans="1:3">
      <c r="A264" s="139"/>
      <c r="B264" s="140"/>
      <c r="C264" s="140"/>
    </row>
    <row r="265" spans="1:3">
      <c r="A265" s="139"/>
      <c r="B265" s="140"/>
      <c r="C265" s="140"/>
    </row>
    <row r="266" spans="1:3">
      <c r="A266" s="139"/>
      <c r="B266" s="140"/>
      <c r="C266" s="140"/>
    </row>
    <row r="267" spans="1:3">
      <c r="A267" s="139"/>
      <c r="B267" s="140"/>
      <c r="C267" s="140"/>
    </row>
    <row r="268" spans="1:3">
      <c r="A268" s="139"/>
      <c r="B268" s="140"/>
      <c r="C268" s="140"/>
    </row>
    <row r="269" spans="1:3">
      <c r="A269" s="139"/>
      <c r="B269" s="140"/>
      <c r="C269" s="140"/>
    </row>
    <row r="270" spans="1:3">
      <c r="A270" s="139"/>
      <c r="B270" s="140"/>
      <c r="C270" s="140"/>
    </row>
    <row r="271" spans="1:3">
      <c r="A271" s="139"/>
      <c r="B271" s="140"/>
      <c r="C271" s="140"/>
    </row>
    <row r="272" spans="1:3">
      <c r="A272" s="139"/>
      <c r="B272" s="140"/>
      <c r="C272" s="140"/>
    </row>
    <row r="273" spans="1:3">
      <c r="A273" s="139"/>
      <c r="B273" s="140"/>
      <c r="C273" s="140"/>
    </row>
    <row r="274" spans="1:3">
      <c r="A274" s="139"/>
      <c r="B274" s="140"/>
      <c r="C274" s="140"/>
    </row>
    <row r="275" spans="1:3">
      <c r="A275" s="139"/>
      <c r="B275" s="140"/>
      <c r="C275" s="140"/>
    </row>
    <row r="276" spans="1:3">
      <c r="A276" s="139"/>
      <c r="B276" s="140"/>
      <c r="C276" s="140"/>
    </row>
    <row r="277" spans="1:3">
      <c r="A277" s="139"/>
      <c r="B277" s="140"/>
      <c r="C277" s="140"/>
    </row>
    <row r="278" spans="1:3">
      <c r="A278" s="139"/>
      <c r="B278" s="140"/>
      <c r="C278" s="140"/>
    </row>
    <row r="279" spans="1:3">
      <c r="A279" s="139"/>
      <c r="B279" s="140"/>
      <c r="C279" s="140"/>
    </row>
    <row r="280" spans="1:3">
      <c r="A280" s="139"/>
      <c r="B280" s="140"/>
      <c r="C280" s="140"/>
    </row>
    <row r="281" spans="1:3">
      <c r="A281" s="139"/>
      <c r="B281" s="140"/>
      <c r="C281" s="140"/>
    </row>
    <row r="282" spans="1:3">
      <c r="A282" s="139"/>
      <c r="B282" s="140"/>
      <c r="C282" s="140"/>
    </row>
    <row r="283" spans="1:3">
      <c r="A283" s="139"/>
      <c r="B283" s="140"/>
      <c r="C283" s="140"/>
    </row>
    <row r="284" spans="1:3">
      <c r="A284" s="139"/>
      <c r="B284" s="140"/>
      <c r="C284" s="140"/>
    </row>
    <row r="285" spans="1:3">
      <c r="A285" s="139"/>
      <c r="B285" s="140"/>
      <c r="C285" s="140"/>
    </row>
    <row r="286" spans="1:3">
      <c r="A286" s="139"/>
      <c r="B286" s="140"/>
      <c r="C286" s="140"/>
    </row>
    <row r="287" spans="1:3">
      <c r="A287" s="139"/>
      <c r="B287" s="140"/>
      <c r="C287" s="140"/>
    </row>
    <row r="288" spans="1:3">
      <c r="A288" s="139"/>
      <c r="B288" s="140"/>
      <c r="C288" s="140"/>
    </row>
    <row r="289" spans="1:3">
      <c r="A289" s="139"/>
      <c r="B289" s="140"/>
      <c r="C289" s="140"/>
    </row>
    <row r="290" spans="1:3">
      <c r="A290" s="139"/>
      <c r="B290" s="140"/>
      <c r="C290" s="140"/>
    </row>
    <row r="291" spans="1:3">
      <c r="A291" s="139"/>
      <c r="B291" s="140"/>
      <c r="C291" s="140"/>
    </row>
    <row r="292" spans="1:3">
      <c r="A292" s="139"/>
      <c r="B292" s="140"/>
      <c r="C292" s="140"/>
    </row>
    <row r="293" spans="1:3">
      <c r="A293" s="139"/>
      <c r="B293" s="140"/>
      <c r="C293" s="140"/>
    </row>
    <row r="294" spans="1:3">
      <c r="A294" s="139"/>
      <c r="B294" s="140"/>
      <c r="C294" s="140"/>
    </row>
    <row r="295" spans="1:3">
      <c r="A295" s="139"/>
      <c r="B295" s="140"/>
      <c r="C295" s="140"/>
    </row>
    <row r="296" spans="1:3">
      <c r="A296" s="139"/>
      <c r="B296" s="140"/>
      <c r="C296" s="140"/>
    </row>
    <row r="297" spans="1:3">
      <c r="A297" s="139"/>
      <c r="B297" s="140"/>
      <c r="C297" s="140"/>
    </row>
    <row r="298" spans="1:3">
      <c r="A298" s="139"/>
      <c r="B298" s="140"/>
      <c r="C298" s="140"/>
    </row>
    <row r="299" spans="1:3">
      <c r="A299" s="139"/>
      <c r="B299" s="140"/>
      <c r="C299" s="140"/>
    </row>
    <row r="300" spans="1:3">
      <c r="A300" s="139"/>
      <c r="B300" s="140"/>
      <c r="C300" s="140"/>
    </row>
    <row r="301" spans="1:3">
      <c r="A301" s="139"/>
      <c r="B301" s="140"/>
      <c r="C301" s="140"/>
    </row>
    <row r="302" spans="1:3">
      <c r="A302" s="139"/>
      <c r="B302" s="140"/>
      <c r="C302" s="140"/>
    </row>
    <row r="303" spans="1:3">
      <c r="A303" s="139"/>
      <c r="B303" s="140"/>
      <c r="C303" s="140"/>
    </row>
    <row r="304" spans="1:3">
      <c r="A304" s="139"/>
      <c r="B304" s="140"/>
      <c r="C304" s="140"/>
    </row>
    <row r="305" spans="1:3">
      <c r="A305" s="139"/>
      <c r="B305" s="140"/>
      <c r="C305" s="140"/>
    </row>
    <row r="306" spans="1:3">
      <c r="A306" s="139"/>
      <c r="B306" s="140"/>
      <c r="C306" s="140"/>
    </row>
    <row r="307" spans="1:3">
      <c r="A307" s="139"/>
      <c r="B307" s="140"/>
      <c r="C307" s="140"/>
    </row>
    <row r="308" spans="1:3">
      <c r="A308" s="139"/>
      <c r="B308" s="140"/>
      <c r="C308" s="140"/>
    </row>
    <row r="309" spans="1:3">
      <c r="A309" s="139"/>
      <c r="B309" s="140"/>
      <c r="C309" s="140"/>
    </row>
    <row r="310" spans="1:3">
      <c r="A310" s="139"/>
      <c r="B310" s="140"/>
      <c r="C310" s="140"/>
    </row>
    <row r="311" spans="1:3">
      <c r="A311" s="139"/>
      <c r="B311" s="140"/>
      <c r="C311" s="140"/>
    </row>
    <row r="312" spans="1:3">
      <c r="A312" s="139"/>
      <c r="B312" s="140"/>
      <c r="C312" s="140"/>
    </row>
    <row r="313" spans="1:3">
      <c r="A313" s="139"/>
      <c r="B313" s="140"/>
      <c r="C313" s="140"/>
    </row>
    <row r="314" spans="1:3">
      <c r="A314" s="139"/>
      <c r="B314" s="140"/>
      <c r="C314" s="140"/>
    </row>
    <row r="315" spans="1:3">
      <c r="A315" s="139"/>
      <c r="B315" s="140"/>
      <c r="C315" s="140"/>
    </row>
    <row r="316" spans="1:3">
      <c r="A316" s="139"/>
      <c r="B316" s="140"/>
      <c r="C316" s="140"/>
    </row>
    <row r="317" spans="1:3">
      <c r="A317" s="139"/>
      <c r="B317" s="140"/>
      <c r="C317" s="140"/>
    </row>
    <row r="318" spans="1:3">
      <c r="A318" s="139"/>
      <c r="B318" s="140"/>
      <c r="C318" s="140"/>
    </row>
    <row r="319" spans="1:3">
      <c r="A319" s="139"/>
      <c r="B319" s="140"/>
      <c r="C319" s="140"/>
    </row>
    <row r="320" spans="1:3">
      <c r="A320" s="139"/>
      <c r="B320" s="140"/>
      <c r="C320" s="140"/>
    </row>
    <row r="321" spans="1:3">
      <c r="A321" s="139"/>
      <c r="B321" s="140"/>
      <c r="C321" s="140"/>
    </row>
    <row r="322" spans="1:3">
      <c r="A322" s="139"/>
      <c r="B322" s="140"/>
      <c r="C322" s="140"/>
    </row>
    <row r="323" spans="1:3">
      <c r="A323" s="139"/>
      <c r="B323" s="140"/>
      <c r="C323" s="140"/>
    </row>
    <row r="324" spans="1:3">
      <c r="A324" s="139"/>
      <c r="B324" s="140"/>
      <c r="C324" s="140"/>
    </row>
    <row r="325" spans="1:3">
      <c r="A325" s="139"/>
      <c r="B325" s="140"/>
      <c r="C325" s="140"/>
    </row>
    <row r="326" spans="1:3">
      <c r="A326" s="139"/>
      <c r="B326" s="140"/>
      <c r="C326" s="140"/>
    </row>
    <row r="327" spans="1:3">
      <c r="A327" s="139"/>
      <c r="B327" s="140"/>
      <c r="C327" s="140"/>
    </row>
    <row r="328" spans="1:3">
      <c r="A328" s="139"/>
      <c r="B328" s="140"/>
      <c r="C328" s="140"/>
    </row>
    <row r="329" spans="1:3">
      <c r="A329" s="139"/>
      <c r="B329" s="140"/>
      <c r="C329" s="140"/>
    </row>
    <row r="330" spans="1:3">
      <c r="A330" s="139"/>
      <c r="B330" s="140"/>
      <c r="C330" s="140"/>
    </row>
    <row r="331" spans="1:3">
      <c r="A331" s="139"/>
      <c r="B331" s="140"/>
      <c r="C331" s="140"/>
    </row>
    <row r="332" spans="1:3">
      <c r="A332" s="139"/>
      <c r="B332" s="140"/>
      <c r="C332" s="140"/>
    </row>
    <row r="333" spans="1:3">
      <c r="A333" s="139"/>
      <c r="B333" s="140"/>
      <c r="C333" s="140"/>
    </row>
    <row r="334" spans="1:3">
      <c r="A334" s="139"/>
      <c r="B334" s="140"/>
      <c r="C334" s="140"/>
    </row>
    <row r="335" spans="1:3">
      <c r="A335" s="139"/>
      <c r="B335" s="140"/>
      <c r="C335" s="140"/>
    </row>
    <row r="336" spans="1:3">
      <c r="A336" s="139"/>
      <c r="B336" s="140"/>
      <c r="C336" s="140"/>
    </row>
    <row r="337" spans="1:3">
      <c r="A337" s="139"/>
      <c r="B337" s="140"/>
      <c r="C337" s="140"/>
    </row>
    <row r="338" spans="1:3">
      <c r="A338" s="139"/>
      <c r="B338" s="140"/>
      <c r="C338" s="140"/>
    </row>
    <row r="339" spans="1:3">
      <c r="A339" s="139"/>
      <c r="B339" s="140"/>
      <c r="C339" s="140"/>
    </row>
    <row r="340" spans="1:3">
      <c r="A340" s="139"/>
      <c r="B340" s="140"/>
      <c r="C340" s="140"/>
    </row>
    <row r="341" spans="1:3">
      <c r="A341" s="139"/>
      <c r="B341" s="140"/>
      <c r="C341" s="140"/>
    </row>
    <row r="342" spans="1:3">
      <c r="A342" s="139"/>
      <c r="B342" s="140"/>
      <c r="C342" s="140"/>
    </row>
    <row r="343" spans="1:3">
      <c r="A343" s="139"/>
      <c r="B343" s="140"/>
      <c r="C343" s="140"/>
    </row>
    <row r="344" spans="1:3">
      <c r="A344" s="139"/>
      <c r="B344" s="140"/>
      <c r="C344" s="140"/>
    </row>
    <row r="345" spans="1:3">
      <c r="A345" s="139"/>
      <c r="B345" s="140"/>
      <c r="C345" s="140"/>
    </row>
    <row r="346" spans="1:3">
      <c r="A346" s="139"/>
      <c r="B346" s="140"/>
      <c r="C346" s="140"/>
    </row>
    <row r="347" spans="1:3">
      <c r="A347" s="139"/>
      <c r="B347" s="140"/>
      <c r="C347" s="140"/>
    </row>
    <row r="348" spans="1:3">
      <c r="A348" s="139"/>
      <c r="B348" s="140"/>
      <c r="C348" s="140"/>
    </row>
    <row r="349" spans="1:3">
      <c r="A349" s="139"/>
      <c r="B349" s="140"/>
      <c r="C349" s="140"/>
    </row>
    <row r="350" spans="1:3">
      <c r="A350" s="139"/>
      <c r="B350" s="140"/>
      <c r="C350" s="140"/>
    </row>
    <row r="351" spans="1:3">
      <c r="A351" s="139"/>
      <c r="B351" s="140"/>
      <c r="C351" s="140"/>
    </row>
    <row r="352" spans="1:3">
      <c r="A352" s="139"/>
      <c r="B352" s="140"/>
      <c r="C352" s="140"/>
    </row>
    <row r="353" spans="1:3">
      <c r="A353" s="139"/>
      <c r="B353" s="140"/>
      <c r="C353" s="140"/>
    </row>
    <row r="354" spans="1:3">
      <c r="A354" s="139"/>
      <c r="B354" s="140"/>
      <c r="C354" s="140"/>
    </row>
    <row r="355" spans="1:3">
      <c r="A355" s="139"/>
      <c r="B355" s="140"/>
      <c r="C355" s="140"/>
    </row>
    <row r="356" spans="1:3">
      <c r="A356" s="139"/>
      <c r="B356" s="140"/>
      <c r="C356" s="140"/>
    </row>
    <row r="357" spans="1:3">
      <c r="A357" s="139"/>
      <c r="B357" s="140"/>
      <c r="C357" s="140"/>
    </row>
    <row r="358" spans="1:3">
      <c r="A358" s="139"/>
      <c r="B358" s="140"/>
      <c r="C358" s="140"/>
    </row>
    <row r="359" spans="1:3">
      <c r="A359" s="139"/>
      <c r="B359" s="140"/>
      <c r="C359" s="140"/>
    </row>
    <row r="360" spans="1:3">
      <c r="A360" s="139"/>
      <c r="B360" s="140"/>
      <c r="C360" s="140"/>
    </row>
    <row r="361" spans="1:3">
      <c r="A361" s="139"/>
      <c r="B361" s="140"/>
      <c r="C361" s="140"/>
    </row>
    <row r="362" spans="1:3">
      <c r="A362" s="139"/>
      <c r="B362" s="140"/>
      <c r="C362" s="140"/>
    </row>
    <row r="363" spans="1:3">
      <c r="A363" s="139"/>
      <c r="B363" s="140"/>
      <c r="C363" s="140"/>
    </row>
    <row r="364" spans="1:3">
      <c r="A364" s="139"/>
      <c r="B364" s="140"/>
      <c r="C364" s="140"/>
    </row>
    <row r="365" spans="1:3">
      <c r="A365" s="139"/>
      <c r="B365" s="140"/>
      <c r="C365" s="140"/>
    </row>
    <row r="366" spans="1:3">
      <c r="A366" s="139"/>
      <c r="B366" s="140"/>
      <c r="C366" s="140"/>
    </row>
    <row r="367" spans="1:3">
      <c r="A367" s="139"/>
      <c r="B367" s="140"/>
      <c r="C367" s="140"/>
    </row>
    <row r="368" spans="1:3">
      <c r="A368" s="139"/>
      <c r="B368" s="140"/>
      <c r="C368" s="140"/>
    </row>
    <row r="369" spans="1:3">
      <c r="A369" s="139"/>
      <c r="B369" s="140"/>
      <c r="C369" s="140"/>
    </row>
    <row r="370" spans="1:3">
      <c r="A370" s="139"/>
      <c r="B370" s="140"/>
      <c r="C370" s="140"/>
    </row>
    <row r="371" spans="1:3">
      <c r="A371" s="139"/>
      <c r="B371" s="140"/>
      <c r="C371" s="140"/>
    </row>
    <row r="372" spans="1:3">
      <c r="A372" s="139"/>
      <c r="B372" s="140"/>
      <c r="C372" s="140"/>
    </row>
    <row r="373" spans="1:3">
      <c r="A373" s="139"/>
      <c r="B373" s="140"/>
      <c r="C373" s="140"/>
    </row>
    <row r="374" spans="1:3">
      <c r="A374" s="139"/>
      <c r="B374" s="140"/>
      <c r="C374" s="140"/>
    </row>
    <row r="375" spans="1:3">
      <c r="A375" s="139"/>
      <c r="B375" s="140"/>
      <c r="C375" s="140"/>
    </row>
    <row r="376" spans="1:3">
      <c r="A376" s="139"/>
      <c r="B376" s="140"/>
      <c r="C376" s="140"/>
    </row>
    <row r="377" spans="1:3">
      <c r="A377" s="139"/>
      <c r="B377" s="140"/>
      <c r="C377" s="140"/>
    </row>
    <row r="378" spans="1:3">
      <c r="A378" s="139"/>
      <c r="B378" s="140"/>
      <c r="C378" s="140"/>
    </row>
    <row r="379" spans="1:3">
      <c r="A379" s="139"/>
      <c r="B379" s="140"/>
      <c r="C379" s="140"/>
    </row>
    <row r="380" spans="1:3">
      <c r="A380" s="139"/>
      <c r="B380" s="140"/>
      <c r="C380" s="140"/>
    </row>
    <row r="381" spans="1:3">
      <c r="A381" s="139"/>
      <c r="B381" s="140"/>
      <c r="C381" s="140"/>
    </row>
    <row r="382" spans="1:3">
      <c r="A382" s="139"/>
      <c r="B382" s="140"/>
      <c r="C382" s="140"/>
    </row>
    <row r="383" spans="1:3">
      <c r="A383" s="139"/>
      <c r="B383" s="140"/>
      <c r="C383" s="140"/>
    </row>
    <row r="384" spans="1:3">
      <c r="A384" s="139"/>
      <c r="B384" s="140"/>
      <c r="C384" s="140"/>
    </row>
    <row r="385" spans="1:3">
      <c r="A385" s="139"/>
      <c r="B385" s="140"/>
      <c r="C385" s="140"/>
    </row>
    <row r="386" spans="1:3">
      <c r="A386" s="139"/>
      <c r="B386" s="140"/>
      <c r="C386" s="140"/>
    </row>
    <row r="387" spans="1:3">
      <c r="A387" s="139"/>
      <c r="B387" s="140"/>
      <c r="C387" s="140"/>
    </row>
    <row r="388" spans="1:3">
      <c r="A388" s="139"/>
      <c r="B388" s="140"/>
      <c r="C388" s="140"/>
    </row>
    <row r="389" spans="1:3">
      <c r="A389" s="139"/>
      <c r="B389" s="140"/>
      <c r="C389" s="140"/>
    </row>
    <row r="390" spans="1:3">
      <c r="A390" s="139"/>
      <c r="B390" s="140"/>
      <c r="C390" s="140"/>
    </row>
    <row r="391" spans="1:3">
      <c r="A391" s="139"/>
      <c r="B391" s="140"/>
      <c r="C391" s="140"/>
    </row>
    <row r="392" spans="1:3">
      <c r="A392" s="139"/>
      <c r="B392" s="140"/>
      <c r="C392" s="140"/>
    </row>
    <row r="393" spans="1:3">
      <c r="A393" s="139"/>
      <c r="B393" s="140"/>
      <c r="C393" s="140"/>
    </row>
    <row r="394" spans="1:3">
      <c r="A394" s="139"/>
      <c r="B394" s="140"/>
      <c r="C394" s="140"/>
    </row>
    <row r="395" spans="1:3">
      <c r="A395" s="139"/>
      <c r="B395" s="140"/>
      <c r="C395" s="140"/>
    </row>
    <row r="396" spans="1:3">
      <c r="A396" s="139"/>
      <c r="B396" s="140"/>
      <c r="C396" s="140"/>
    </row>
    <row r="397" spans="1:3">
      <c r="A397" s="139"/>
      <c r="B397" s="140"/>
      <c r="C397" s="140"/>
    </row>
    <row r="398" spans="1:3">
      <c r="A398" s="139"/>
      <c r="B398" s="140"/>
      <c r="C398" s="140"/>
    </row>
    <row r="399" spans="1:3">
      <c r="A399" s="139"/>
      <c r="B399" s="140"/>
      <c r="C399" s="140"/>
    </row>
    <row r="400" spans="1:3">
      <c r="A400" s="139"/>
      <c r="B400" s="140"/>
      <c r="C400" s="140"/>
    </row>
    <row r="401" spans="1:3">
      <c r="A401" s="139"/>
      <c r="B401" s="140"/>
      <c r="C401" s="140"/>
    </row>
    <row r="402" spans="1:3">
      <c r="A402" s="139"/>
      <c r="B402" s="140"/>
      <c r="C402" s="140"/>
    </row>
    <row r="403" spans="1:3">
      <c r="A403" s="139"/>
      <c r="B403" s="140"/>
      <c r="C403" s="140"/>
    </row>
    <row r="404" spans="1:3">
      <c r="A404" s="139"/>
      <c r="B404" s="140"/>
      <c r="C404" s="140"/>
    </row>
    <row r="405" spans="1:3">
      <c r="A405" s="139"/>
      <c r="B405" s="140"/>
      <c r="C405" s="140"/>
    </row>
    <row r="406" spans="1:3">
      <c r="A406" s="139"/>
      <c r="B406" s="140"/>
      <c r="C406" s="140"/>
    </row>
    <row r="407" spans="1:3">
      <c r="A407" s="139"/>
      <c r="B407" s="140"/>
      <c r="C407" s="140"/>
    </row>
    <row r="408" spans="1:3">
      <c r="A408" s="139"/>
      <c r="B408" s="140"/>
      <c r="C408" s="140"/>
    </row>
    <row r="409" spans="1:3">
      <c r="A409" s="139"/>
      <c r="B409" s="140"/>
      <c r="C409" s="140"/>
    </row>
    <row r="410" spans="1:3">
      <c r="A410" s="139"/>
      <c r="B410" s="140"/>
      <c r="C410" s="140"/>
    </row>
    <row r="411" spans="1:3">
      <c r="A411" s="139"/>
      <c r="B411" s="140"/>
      <c r="C411" s="140"/>
    </row>
    <row r="412" spans="1:3">
      <c r="A412" s="139"/>
      <c r="B412" s="140"/>
      <c r="C412" s="140"/>
    </row>
    <row r="413" spans="1:3">
      <c r="A413" s="139"/>
      <c r="B413" s="140"/>
      <c r="C413" s="140"/>
    </row>
    <row r="414" spans="1:3">
      <c r="A414" s="139"/>
      <c r="B414" s="140"/>
      <c r="C414" s="140"/>
    </row>
    <row r="415" spans="1:3">
      <c r="A415" s="139"/>
      <c r="B415" s="140"/>
      <c r="C415" s="140"/>
    </row>
    <row r="416" spans="1:3">
      <c r="A416" s="139"/>
      <c r="B416" s="140"/>
      <c r="C416" s="140"/>
    </row>
    <row r="417" spans="1:3">
      <c r="A417" s="139"/>
      <c r="B417" s="140"/>
      <c r="C417" s="140"/>
    </row>
    <row r="418" spans="1:3">
      <c r="A418" s="139"/>
      <c r="B418" s="140"/>
      <c r="C418" s="140"/>
    </row>
    <row r="419" spans="1:3">
      <c r="A419" s="139"/>
      <c r="B419" s="140"/>
      <c r="C419" s="140"/>
    </row>
    <row r="420" spans="1:3">
      <c r="A420" s="139"/>
      <c r="B420" s="140"/>
      <c r="C420" s="140"/>
    </row>
    <row r="421" spans="1:3">
      <c r="A421" s="139"/>
      <c r="B421" s="140"/>
      <c r="C421" s="140"/>
    </row>
    <row r="422" spans="1:3">
      <c r="A422" s="139"/>
      <c r="B422" s="140"/>
      <c r="C422" s="140"/>
    </row>
    <row r="423" spans="1:3">
      <c r="A423" s="139"/>
      <c r="B423" s="140"/>
      <c r="C423" s="140"/>
    </row>
    <row r="424" spans="1:3">
      <c r="A424" s="139"/>
      <c r="B424" s="140"/>
      <c r="C424" s="140"/>
    </row>
    <row r="425" spans="1:3">
      <c r="A425" s="139"/>
      <c r="B425" s="140"/>
      <c r="C425" s="140"/>
    </row>
    <row r="426" spans="1:3">
      <c r="A426" s="139"/>
      <c r="B426" s="140"/>
      <c r="C426" s="140"/>
    </row>
    <row r="427" spans="1:3">
      <c r="A427" s="139"/>
      <c r="B427" s="140"/>
      <c r="C427" s="140"/>
    </row>
    <row r="428" spans="1:3">
      <c r="A428" s="139"/>
      <c r="B428" s="140"/>
      <c r="C428" s="140"/>
    </row>
    <row r="429" spans="1:3">
      <c r="A429" s="139"/>
      <c r="B429" s="140"/>
      <c r="C429" s="140"/>
    </row>
    <row r="430" spans="1:3">
      <c r="A430" s="139"/>
      <c r="B430" s="140"/>
      <c r="C430" s="140"/>
    </row>
    <row r="431" spans="1:3">
      <c r="A431" s="139"/>
      <c r="B431" s="140"/>
      <c r="C431" s="140"/>
    </row>
    <row r="432" spans="1:3">
      <c r="A432" s="139"/>
      <c r="B432" s="140"/>
      <c r="C432" s="140"/>
    </row>
    <row r="433" spans="1:3">
      <c r="A433" s="139"/>
      <c r="B433" s="140"/>
      <c r="C433" s="140"/>
    </row>
    <row r="434" spans="1:3">
      <c r="A434" s="139"/>
      <c r="B434" s="140"/>
      <c r="C434" s="140"/>
    </row>
    <row r="435" spans="1:3">
      <c r="A435" s="139"/>
      <c r="B435" s="140"/>
      <c r="C435" s="140"/>
    </row>
    <row r="436" spans="1:3">
      <c r="A436" s="139"/>
      <c r="B436" s="140"/>
      <c r="C436" s="140"/>
    </row>
    <row r="437" spans="1:3">
      <c r="A437" s="139"/>
      <c r="B437" s="140"/>
      <c r="C437" s="140"/>
    </row>
    <row r="438" spans="1:3">
      <c r="A438" s="139"/>
      <c r="B438" s="140"/>
      <c r="C438" s="140"/>
    </row>
    <row r="439" spans="1:3">
      <c r="A439" s="139"/>
      <c r="B439" s="140"/>
      <c r="C439" s="140"/>
    </row>
    <row r="440" spans="1:3">
      <c r="A440" s="139"/>
      <c r="B440" s="140"/>
      <c r="C440" s="140"/>
    </row>
    <row r="441" spans="1:3">
      <c r="A441" s="139"/>
      <c r="B441" s="140"/>
      <c r="C441" s="140"/>
    </row>
    <row r="442" spans="1:3">
      <c r="A442" s="139"/>
      <c r="B442" s="140"/>
      <c r="C442" s="140"/>
    </row>
    <row r="443" spans="1:3">
      <c r="A443" s="139"/>
      <c r="B443" s="140"/>
      <c r="C443" s="140"/>
    </row>
    <row r="444" spans="1:3">
      <c r="A444" s="139"/>
      <c r="B444" s="140"/>
      <c r="C444" s="140"/>
    </row>
    <row r="445" spans="1:3">
      <c r="A445" s="139"/>
      <c r="B445" s="140"/>
      <c r="C445" s="140"/>
    </row>
    <row r="446" spans="1:3">
      <c r="A446" s="139"/>
      <c r="B446" s="140"/>
      <c r="C446" s="140"/>
    </row>
    <row r="447" spans="1:3">
      <c r="A447" s="139"/>
      <c r="B447" s="140"/>
      <c r="C447" s="140"/>
    </row>
    <row r="448" spans="1:3">
      <c r="A448" s="139"/>
      <c r="B448" s="140"/>
      <c r="C448" s="140"/>
    </row>
    <row r="449" spans="1:3">
      <c r="A449" s="139"/>
      <c r="B449" s="140"/>
      <c r="C449" s="140"/>
    </row>
    <row r="450" spans="1:3">
      <c r="A450" s="139"/>
      <c r="B450" s="140"/>
      <c r="C450" s="140"/>
    </row>
    <row r="451" spans="1:3">
      <c r="A451" s="139"/>
      <c r="B451" s="140"/>
      <c r="C451" s="140"/>
    </row>
    <row r="452" spans="1:3">
      <c r="A452" s="139"/>
      <c r="B452" s="140"/>
      <c r="C452" s="140"/>
    </row>
    <row r="453" spans="1:3">
      <c r="A453" s="139"/>
      <c r="B453" s="140"/>
      <c r="C453" s="140"/>
    </row>
    <row r="454" spans="1:3">
      <c r="A454" s="139"/>
      <c r="B454" s="140"/>
      <c r="C454" s="140"/>
    </row>
    <row r="455" spans="1:3">
      <c r="A455" s="139"/>
      <c r="B455" s="140"/>
      <c r="C455" s="140"/>
    </row>
    <row r="456" spans="1:3">
      <c r="A456" s="139"/>
      <c r="B456" s="140"/>
      <c r="C456" s="140"/>
    </row>
    <row r="457" spans="1:3">
      <c r="A457" s="139"/>
      <c r="B457" s="140"/>
      <c r="C457" s="140"/>
    </row>
    <row r="458" spans="1:3">
      <c r="A458" s="139"/>
      <c r="B458" s="140"/>
      <c r="C458" s="140"/>
    </row>
    <row r="459" spans="1:3">
      <c r="A459" s="139"/>
      <c r="B459" s="140"/>
      <c r="C459" s="140"/>
    </row>
    <row r="460" spans="1:3">
      <c r="A460" s="139"/>
      <c r="B460" s="140"/>
      <c r="C460" s="140"/>
    </row>
    <row r="461" spans="1:3">
      <c r="A461" s="139"/>
      <c r="B461" s="140"/>
      <c r="C461" s="140"/>
    </row>
    <row r="462" spans="1:3">
      <c r="A462" s="139"/>
      <c r="B462" s="140"/>
      <c r="C462" s="140"/>
    </row>
    <row r="463" spans="1:3">
      <c r="A463" s="139"/>
      <c r="B463" s="140"/>
      <c r="C463" s="140"/>
    </row>
    <row r="464" spans="1:3">
      <c r="A464" s="139"/>
      <c r="B464" s="140"/>
      <c r="C464" s="140"/>
    </row>
    <row r="465" spans="1:3">
      <c r="A465" s="139"/>
      <c r="B465" s="140"/>
      <c r="C465" s="140"/>
    </row>
    <row r="466" spans="1:3">
      <c r="A466" s="139"/>
      <c r="B466" s="140"/>
      <c r="C466" s="140"/>
    </row>
    <row r="467" spans="1:3">
      <c r="A467" s="139"/>
      <c r="B467" s="140"/>
      <c r="C467" s="140"/>
    </row>
    <row r="468" spans="1:3">
      <c r="A468" s="139"/>
      <c r="B468" s="140"/>
      <c r="C468" s="140"/>
    </row>
    <row r="469" spans="1:3">
      <c r="A469" s="139"/>
      <c r="B469" s="140"/>
      <c r="C469" s="140"/>
    </row>
    <row r="470" spans="1:3">
      <c r="A470" s="139"/>
      <c r="B470" s="140"/>
      <c r="C470" s="140"/>
    </row>
    <row r="471" spans="1:3">
      <c r="A471" s="139"/>
      <c r="B471" s="140"/>
      <c r="C471" s="140"/>
    </row>
    <row r="472" spans="1:3">
      <c r="A472" s="139"/>
      <c r="B472" s="140"/>
      <c r="C472" s="140"/>
    </row>
    <row r="473" spans="1:3">
      <c r="A473" s="139"/>
      <c r="B473" s="140"/>
      <c r="C473" s="140"/>
    </row>
    <row r="474" spans="1:3">
      <c r="A474" s="139"/>
      <c r="B474" s="140"/>
      <c r="C474" s="140"/>
    </row>
    <row r="475" spans="1:3">
      <c r="A475" s="139"/>
      <c r="B475" s="140"/>
      <c r="C475" s="140"/>
    </row>
    <row r="476" spans="1:3">
      <c r="A476" s="139"/>
      <c r="B476" s="140"/>
      <c r="C476" s="140"/>
    </row>
    <row r="477" spans="1:3">
      <c r="A477" s="139"/>
      <c r="B477" s="140"/>
      <c r="C477" s="140"/>
    </row>
    <row r="478" spans="1:3">
      <c r="A478" s="139"/>
      <c r="B478" s="140"/>
      <c r="C478" s="140"/>
    </row>
    <row r="479" spans="1:3">
      <c r="A479" s="139"/>
      <c r="B479" s="140"/>
      <c r="C479" s="140"/>
    </row>
    <row r="480" spans="1:3">
      <c r="A480" s="139"/>
      <c r="B480" s="140"/>
      <c r="C480" s="140"/>
    </row>
    <row r="481" spans="1:3">
      <c r="A481" s="139"/>
      <c r="B481" s="140"/>
      <c r="C481" s="140"/>
    </row>
    <row r="482" spans="1:3">
      <c r="A482" s="139"/>
      <c r="B482" s="140"/>
      <c r="C482" s="140"/>
    </row>
    <row r="483" spans="1:3">
      <c r="A483" s="139"/>
      <c r="B483" s="140"/>
      <c r="C483" s="140"/>
    </row>
    <row r="484" spans="1:3">
      <c r="A484" s="139"/>
      <c r="B484" s="140"/>
      <c r="C484" s="140"/>
    </row>
    <row r="485" spans="1:3">
      <c r="A485" s="139"/>
      <c r="B485" s="140"/>
      <c r="C485" s="140"/>
    </row>
    <row r="486" spans="1:3">
      <c r="A486" s="139"/>
      <c r="B486" s="140"/>
      <c r="C486" s="140"/>
    </row>
    <row r="487" spans="1:3">
      <c r="A487" s="139"/>
      <c r="B487" s="140"/>
      <c r="C487" s="140"/>
    </row>
    <row r="488" spans="1:3">
      <c r="A488" s="139"/>
      <c r="B488" s="140"/>
      <c r="C488" s="140"/>
    </row>
    <row r="489" spans="1:3">
      <c r="A489" s="139"/>
      <c r="B489" s="140"/>
      <c r="C489" s="140"/>
    </row>
    <row r="490" spans="1:3">
      <c r="A490" s="139"/>
      <c r="B490" s="140"/>
      <c r="C490" s="140"/>
    </row>
    <row r="491" spans="1:3">
      <c r="A491" s="139"/>
      <c r="B491" s="140"/>
      <c r="C491" s="140"/>
    </row>
    <row r="492" spans="1:3">
      <c r="A492" s="139"/>
      <c r="B492" s="140"/>
      <c r="C492" s="140"/>
    </row>
    <row r="493" spans="1:3">
      <c r="A493" s="139"/>
      <c r="B493" s="140"/>
      <c r="C493" s="140"/>
    </row>
    <row r="494" spans="1:3">
      <c r="A494" s="139"/>
      <c r="B494" s="140"/>
      <c r="C494" s="140"/>
    </row>
    <row r="495" spans="1:3">
      <c r="A495" s="139"/>
      <c r="B495" s="140"/>
      <c r="C495" s="140"/>
    </row>
    <row r="496" spans="1:3">
      <c r="A496" s="139"/>
      <c r="B496" s="140"/>
      <c r="C496" s="140"/>
    </row>
    <row r="497" spans="1:3">
      <c r="A497" s="139"/>
      <c r="B497" s="140"/>
      <c r="C497" s="140"/>
    </row>
    <row r="498" spans="1:3">
      <c r="A498" s="139"/>
      <c r="B498" s="140"/>
      <c r="C498" s="140"/>
    </row>
    <row r="499" spans="1:3">
      <c r="A499" s="139"/>
      <c r="B499" s="140"/>
      <c r="C499" s="140"/>
    </row>
    <row r="500" spans="1:3">
      <c r="A500" s="139"/>
      <c r="B500" s="140"/>
      <c r="C500" s="140"/>
    </row>
    <row r="501" spans="1:3">
      <c r="A501" s="139"/>
      <c r="B501" s="140"/>
      <c r="C501" s="140"/>
    </row>
    <row r="502" spans="1:3">
      <c r="A502" s="139"/>
      <c r="B502" s="140"/>
      <c r="C502" s="140"/>
    </row>
    <row r="503" spans="1:3">
      <c r="A503" s="139"/>
      <c r="B503" s="140"/>
      <c r="C503" s="140"/>
    </row>
    <row r="504" spans="1:3">
      <c r="A504" s="139"/>
      <c r="B504" s="140"/>
      <c r="C504" s="140"/>
    </row>
    <row r="505" spans="1:3">
      <c r="A505" s="139"/>
      <c r="B505" s="140"/>
      <c r="C505" s="140"/>
    </row>
    <row r="506" spans="1:3">
      <c r="A506" s="139"/>
      <c r="B506" s="140"/>
      <c r="C506" s="140"/>
    </row>
    <row r="507" spans="1:3">
      <c r="A507" s="139"/>
      <c r="B507" s="140"/>
      <c r="C507" s="140"/>
    </row>
    <row r="508" spans="1:3">
      <c r="A508" s="139"/>
      <c r="B508" s="140"/>
      <c r="C508" s="140"/>
    </row>
    <row r="509" spans="1:3">
      <c r="A509" s="139"/>
      <c r="B509" s="140"/>
      <c r="C509" s="140"/>
    </row>
    <row r="510" spans="1:3">
      <c r="A510" s="139"/>
      <c r="B510" s="140"/>
      <c r="C510" s="140"/>
    </row>
    <row r="511" spans="1:3">
      <c r="A511" s="139"/>
      <c r="B511" s="140"/>
      <c r="C511" s="140"/>
    </row>
    <row r="512" spans="1:3">
      <c r="A512" s="139"/>
      <c r="B512" s="140"/>
      <c r="C512" s="140"/>
    </row>
    <row r="513" spans="1:3">
      <c r="A513" s="139"/>
      <c r="B513" s="140"/>
      <c r="C513" s="140"/>
    </row>
    <row r="514" spans="1:3">
      <c r="A514" s="139"/>
      <c r="B514" s="140"/>
      <c r="C514" s="140"/>
    </row>
    <row r="515" spans="1:3">
      <c r="A515" s="139"/>
      <c r="B515" s="140"/>
      <c r="C515" s="140"/>
    </row>
    <row r="516" spans="1:3">
      <c r="A516" s="139"/>
      <c r="B516" s="140"/>
      <c r="C516" s="140"/>
    </row>
    <row r="517" spans="1:3">
      <c r="A517" s="139"/>
      <c r="B517" s="140"/>
      <c r="C517" s="140"/>
    </row>
    <row r="518" spans="1:3">
      <c r="A518" s="139"/>
      <c r="B518" s="140"/>
      <c r="C518" s="140"/>
    </row>
    <row r="519" spans="1:3">
      <c r="A519" s="139"/>
      <c r="B519" s="140"/>
      <c r="C519" s="140"/>
    </row>
    <row r="520" spans="1:3">
      <c r="A520" s="139"/>
      <c r="B520" s="140"/>
      <c r="C520" s="140"/>
    </row>
    <row r="521" spans="1:3">
      <c r="A521" s="139"/>
      <c r="B521" s="140"/>
      <c r="C521" s="140"/>
    </row>
    <row r="522" spans="1:3">
      <c r="A522" s="139"/>
      <c r="B522" s="140"/>
      <c r="C522" s="140"/>
    </row>
    <row r="523" spans="1:3">
      <c r="A523" s="139"/>
      <c r="B523" s="140"/>
      <c r="C523" s="140"/>
    </row>
    <row r="524" spans="1:3">
      <c r="A524" s="139"/>
      <c r="B524" s="140"/>
      <c r="C524" s="140"/>
    </row>
    <row r="525" spans="1:3">
      <c r="A525" s="139"/>
      <c r="B525" s="140"/>
      <c r="C525" s="140"/>
    </row>
    <row r="526" spans="1:3">
      <c r="A526" s="139"/>
      <c r="B526" s="140"/>
      <c r="C526" s="140"/>
    </row>
    <row r="527" spans="1:3">
      <c r="A527" s="139"/>
      <c r="B527" s="140"/>
      <c r="C527" s="140"/>
    </row>
    <row r="528" spans="1:3">
      <c r="A528" s="139"/>
      <c r="B528" s="140"/>
      <c r="C528" s="140"/>
    </row>
    <row r="529" spans="1:3">
      <c r="A529" s="139"/>
      <c r="B529" s="140"/>
      <c r="C529" s="140"/>
    </row>
    <row r="530" spans="1:3">
      <c r="A530" s="139"/>
      <c r="B530" s="140"/>
      <c r="C530" s="140"/>
    </row>
    <row r="531" spans="1:3">
      <c r="A531" s="139"/>
      <c r="B531" s="140"/>
      <c r="C531" s="140"/>
    </row>
    <row r="532" spans="1:3">
      <c r="A532" s="139"/>
      <c r="B532" s="140"/>
      <c r="C532" s="140"/>
    </row>
    <row r="533" spans="1:3">
      <c r="A533" s="139"/>
      <c r="B533" s="140"/>
      <c r="C533" s="140"/>
    </row>
    <row r="534" spans="1:3">
      <c r="A534" s="139"/>
      <c r="B534" s="140"/>
      <c r="C534" s="140"/>
    </row>
    <row r="535" spans="1:3">
      <c r="A535" s="139"/>
      <c r="B535" s="140"/>
      <c r="C535" s="140"/>
    </row>
    <row r="536" spans="1:3">
      <c r="A536" s="139"/>
      <c r="B536" s="140"/>
      <c r="C536" s="140"/>
    </row>
    <row r="537" spans="1:3">
      <c r="A537" s="139"/>
      <c r="B537" s="140"/>
      <c r="C537" s="140"/>
    </row>
    <row r="538" spans="1:3">
      <c r="A538" s="139"/>
      <c r="B538" s="140"/>
      <c r="C538" s="140"/>
    </row>
    <row r="539" spans="1:3">
      <c r="A539" s="139"/>
      <c r="B539" s="140"/>
      <c r="C539" s="140"/>
    </row>
    <row r="540" spans="1:3">
      <c r="A540" s="139"/>
      <c r="B540" s="140"/>
      <c r="C540" s="140"/>
    </row>
    <row r="541" spans="1:3">
      <c r="A541" s="139"/>
      <c r="B541" s="140"/>
      <c r="C541" s="140"/>
    </row>
    <row r="542" spans="1:3">
      <c r="A542" s="139"/>
      <c r="B542" s="140"/>
      <c r="C542" s="140"/>
    </row>
    <row r="543" spans="1:3">
      <c r="A543" s="139"/>
      <c r="B543" s="140"/>
      <c r="C543" s="140"/>
    </row>
    <row r="544" spans="1:3">
      <c r="A544" s="139"/>
      <c r="B544" s="140"/>
      <c r="C544" s="140"/>
    </row>
    <row r="545" spans="1:3">
      <c r="A545" s="139"/>
      <c r="B545" s="140"/>
      <c r="C545" s="140"/>
    </row>
    <row r="546" spans="1:3">
      <c r="A546" s="139"/>
      <c r="B546" s="140"/>
      <c r="C546" s="140"/>
    </row>
    <row r="547" spans="1:3">
      <c r="A547" s="139"/>
      <c r="B547" s="140"/>
      <c r="C547" s="140"/>
    </row>
    <row r="548" spans="1:3">
      <c r="A548" s="139"/>
      <c r="B548" s="140"/>
      <c r="C548" s="140"/>
    </row>
    <row r="549" spans="1:3">
      <c r="A549" s="139"/>
      <c r="B549" s="140"/>
      <c r="C549" s="140"/>
    </row>
    <row r="550" spans="1:3">
      <c r="A550" s="139"/>
      <c r="B550" s="140"/>
      <c r="C550" s="140"/>
    </row>
    <row r="551" spans="1:3">
      <c r="A551" s="139"/>
      <c r="B551" s="140"/>
      <c r="C551" s="140"/>
    </row>
    <row r="552" spans="1:3">
      <c r="A552" s="139"/>
      <c r="B552" s="140"/>
      <c r="C552" s="140"/>
    </row>
    <row r="553" spans="1:3">
      <c r="A553" s="139"/>
      <c r="B553" s="140"/>
      <c r="C553" s="140"/>
    </row>
    <row r="554" spans="1:3">
      <c r="A554" s="139"/>
      <c r="B554" s="140"/>
      <c r="C554" s="140"/>
    </row>
    <row r="555" spans="1:3">
      <c r="A555" s="139"/>
      <c r="B555" s="140"/>
      <c r="C555" s="140"/>
    </row>
    <row r="556" spans="1:3">
      <c r="A556" s="139"/>
      <c r="B556" s="140"/>
      <c r="C556" s="140"/>
    </row>
    <row r="557" spans="1:3">
      <c r="A557" s="139"/>
      <c r="B557" s="140"/>
      <c r="C557" s="140"/>
    </row>
    <row r="558" spans="1:3">
      <c r="A558" s="139"/>
      <c r="B558" s="140"/>
      <c r="C558" s="140"/>
    </row>
    <row r="559" spans="1:3">
      <c r="A559" s="139"/>
      <c r="B559" s="140"/>
      <c r="C559" s="140"/>
    </row>
    <row r="560" spans="1:3">
      <c r="A560" s="139"/>
      <c r="B560" s="140"/>
      <c r="C560" s="140"/>
    </row>
    <row r="561" spans="1:3">
      <c r="A561" s="139"/>
      <c r="B561" s="140"/>
      <c r="C561" s="140"/>
    </row>
    <row r="562" spans="1:3">
      <c r="A562" s="139"/>
      <c r="B562" s="140"/>
      <c r="C562" s="140"/>
    </row>
    <row r="563" spans="1:3">
      <c r="A563" s="139"/>
      <c r="B563" s="140"/>
      <c r="C563" s="140"/>
    </row>
    <row r="564" spans="1:3">
      <c r="A564" s="139"/>
      <c r="B564" s="140"/>
      <c r="C564" s="140"/>
    </row>
    <row r="565" spans="1:3">
      <c r="A565" s="139"/>
      <c r="B565" s="140"/>
      <c r="C565" s="140"/>
    </row>
    <row r="566" spans="1:3">
      <c r="A566" s="139"/>
      <c r="B566" s="140"/>
      <c r="C566" s="140"/>
    </row>
    <row r="567" spans="1:3">
      <c r="A567" s="139"/>
      <c r="B567" s="140"/>
      <c r="C567" s="140"/>
    </row>
    <row r="568" spans="1:3">
      <c r="A568" s="139"/>
      <c r="B568" s="140"/>
      <c r="C568" s="140"/>
    </row>
    <row r="569" spans="1:3">
      <c r="A569" s="139"/>
      <c r="B569" s="140"/>
      <c r="C569" s="140"/>
    </row>
    <row r="570" spans="1:3">
      <c r="A570" s="139"/>
      <c r="B570" s="140"/>
      <c r="C570" s="140"/>
    </row>
    <row r="571" spans="1:3">
      <c r="A571" s="139"/>
      <c r="B571" s="140"/>
      <c r="C571" s="140"/>
    </row>
    <row r="572" spans="1:3">
      <c r="A572" s="139"/>
      <c r="B572" s="140"/>
      <c r="C572" s="140"/>
    </row>
    <row r="573" spans="1:3">
      <c r="A573" s="139"/>
      <c r="B573" s="140"/>
      <c r="C573" s="140"/>
    </row>
    <row r="574" spans="1:3">
      <c r="A574" s="139"/>
      <c r="B574" s="140"/>
      <c r="C574" s="140"/>
    </row>
    <row r="575" spans="1:3">
      <c r="A575" s="139"/>
      <c r="B575" s="140"/>
      <c r="C575" s="140"/>
    </row>
    <row r="576" spans="1:3">
      <c r="A576" s="139"/>
      <c r="B576" s="140"/>
      <c r="C576" s="140"/>
    </row>
    <row r="577" spans="1:3">
      <c r="A577" s="139"/>
      <c r="B577" s="140"/>
      <c r="C577" s="140"/>
    </row>
    <row r="578" spans="1:3">
      <c r="A578" s="139"/>
      <c r="B578" s="140"/>
      <c r="C578" s="140"/>
    </row>
    <row r="579" spans="1:3">
      <c r="A579" s="139"/>
      <c r="B579" s="140"/>
      <c r="C579" s="140"/>
    </row>
    <row r="580" spans="1:3">
      <c r="A580" s="139"/>
      <c r="B580" s="140"/>
      <c r="C580" s="140"/>
    </row>
    <row r="581" spans="1:3">
      <c r="A581" s="139"/>
      <c r="B581" s="140"/>
      <c r="C581" s="140"/>
    </row>
    <row r="582" spans="1:3">
      <c r="A582" s="139"/>
      <c r="B582" s="140"/>
      <c r="C582" s="140"/>
    </row>
    <row r="583" spans="1:3">
      <c r="A583" s="139"/>
      <c r="B583" s="140"/>
      <c r="C583" s="140"/>
    </row>
    <row r="584" spans="1:3">
      <c r="A584" s="139"/>
      <c r="B584" s="140"/>
      <c r="C584" s="140"/>
    </row>
    <row r="585" spans="1:3">
      <c r="A585" s="139"/>
      <c r="B585" s="140"/>
      <c r="C585" s="140"/>
    </row>
    <row r="586" spans="1:3">
      <c r="A586" s="139"/>
      <c r="B586" s="140"/>
      <c r="C586" s="140"/>
    </row>
    <row r="587" spans="1:3">
      <c r="A587" s="139"/>
      <c r="B587" s="140"/>
      <c r="C587" s="140"/>
    </row>
    <row r="588" spans="1:3">
      <c r="A588" s="139"/>
      <c r="B588" s="140"/>
      <c r="C588" s="140"/>
    </row>
    <row r="589" spans="1:3">
      <c r="A589" s="139"/>
      <c r="B589" s="140"/>
      <c r="C589" s="140"/>
    </row>
    <row r="590" spans="1:3">
      <c r="A590" s="139"/>
      <c r="B590" s="140"/>
      <c r="C590" s="140"/>
    </row>
    <row r="591" spans="1:3">
      <c r="A591" s="139"/>
      <c r="B591" s="140"/>
      <c r="C591" s="140"/>
    </row>
    <row r="592" spans="1:3">
      <c r="A592" s="139"/>
      <c r="B592" s="140"/>
      <c r="C592" s="140"/>
    </row>
    <row r="593" spans="1:3">
      <c r="A593" s="139"/>
      <c r="B593" s="140"/>
      <c r="C593" s="140"/>
    </row>
    <row r="594" spans="1:3">
      <c r="A594" s="139"/>
      <c r="B594" s="140"/>
      <c r="C594" s="140"/>
    </row>
    <row r="595" spans="1:3">
      <c r="A595" s="139"/>
      <c r="B595" s="140"/>
      <c r="C595" s="140"/>
    </row>
    <row r="596" spans="1:3">
      <c r="A596" s="139"/>
      <c r="B596" s="140"/>
      <c r="C596" s="140"/>
    </row>
    <row r="597" spans="1:3">
      <c r="A597" s="139"/>
      <c r="B597" s="140"/>
      <c r="C597" s="140"/>
    </row>
    <row r="598" spans="1:3">
      <c r="A598" s="139"/>
      <c r="B598" s="140"/>
      <c r="C598" s="140"/>
    </row>
    <row r="599" spans="1:3">
      <c r="A599" s="139"/>
      <c r="B599" s="140"/>
      <c r="C599" s="140"/>
    </row>
    <row r="600" spans="1:3">
      <c r="A600" s="139"/>
      <c r="B600" s="140"/>
      <c r="C600" s="140"/>
    </row>
    <row r="601" spans="1:3">
      <c r="A601" s="139"/>
      <c r="B601" s="140"/>
      <c r="C601" s="140"/>
    </row>
    <row r="602" spans="1:3">
      <c r="A602" s="139"/>
      <c r="B602" s="140"/>
      <c r="C602" s="140"/>
    </row>
    <row r="603" spans="1:3">
      <c r="A603" s="139"/>
      <c r="B603" s="140"/>
      <c r="C603" s="140"/>
    </row>
    <row r="604" spans="1:3">
      <c r="A604" s="139"/>
      <c r="B604" s="140"/>
      <c r="C604" s="140"/>
    </row>
    <row r="605" spans="1:3">
      <c r="A605" s="139"/>
      <c r="B605" s="140"/>
      <c r="C605" s="140"/>
    </row>
    <row r="606" spans="1:3">
      <c r="A606" s="139"/>
      <c r="B606" s="140"/>
      <c r="C606" s="140"/>
    </row>
    <row r="607" spans="1:3">
      <c r="A607" s="139"/>
      <c r="B607" s="140"/>
      <c r="C607" s="140"/>
    </row>
    <row r="608" spans="1:3">
      <c r="A608" s="139"/>
      <c r="B608" s="140"/>
      <c r="C608" s="140"/>
    </row>
    <row r="609" spans="1:3">
      <c r="A609" s="139"/>
      <c r="B609" s="140"/>
      <c r="C609" s="140"/>
    </row>
    <row r="610" spans="1:3">
      <c r="A610" s="139"/>
      <c r="B610" s="140"/>
      <c r="C610" s="140"/>
    </row>
    <row r="611" spans="1:3">
      <c r="A611" s="139"/>
      <c r="B611" s="140"/>
      <c r="C611" s="140"/>
    </row>
    <row r="612" spans="1:3">
      <c r="A612" s="139"/>
      <c r="B612" s="140"/>
      <c r="C612" s="140"/>
    </row>
    <row r="613" spans="1:3">
      <c r="A613" s="139"/>
      <c r="B613" s="140"/>
      <c r="C613" s="140"/>
    </row>
    <row r="614" spans="1:3">
      <c r="A614" s="139"/>
      <c r="B614" s="140"/>
      <c r="C614" s="140"/>
    </row>
    <row r="615" spans="1:3">
      <c r="A615" s="139"/>
      <c r="B615" s="140"/>
      <c r="C615" s="140"/>
    </row>
    <row r="616" spans="1:3">
      <c r="A616" s="139"/>
      <c r="B616" s="140"/>
      <c r="C616" s="140"/>
    </row>
    <row r="617" spans="1:3">
      <c r="A617" s="139"/>
      <c r="B617" s="140"/>
      <c r="C617" s="140"/>
    </row>
    <row r="618" spans="1:3">
      <c r="A618" s="139"/>
      <c r="B618" s="140"/>
      <c r="C618" s="140"/>
    </row>
    <row r="619" spans="1:3">
      <c r="A619" s="139"/>
      <c r="B619" s="140"/>
      <c r="C619" s="140"/>
    </row>
    <row r="620" spans="1:3">
      <c r="A620" s="139"/>
      <c r="B620" s="140"/>
      <c r="C620" s="140"/>
    </row>
    <row r="621" spans="1:3">
      <c r="A621" s="139"/>
      <c r="B621" s="140"/>
      <c r="C621" s="140"/>
    </row>
    <row r="622" spans="1:3">
      <c r="A622" s="139"/>
      <c r="B622" s="140"/>
      <c r="C622" s="140"/>
    </row>
    <row r="623" spans="1:3">
      <c r="A623" s="139"/>
      <c r="B623" s="140"/>
      <c r="C623" s="140"/>
    </row>
    <row r="624" spans="1:3">
      <c r="A624" s="139"/>
      <c r="B624" s="140"/>
      <c r="C624" s="140"/>
    </row>
    <row r="625" spans="1:3">
      <c r="A625" s="139"/>
      <c r="B625" s="140"/>
      <c r="C625" s="140"/>
    </row>
    <row r="626" spans="1:3">
      <c r="A626" s="139"/>
      <c r="B626" s="140"/>
      <c r="C626" s="140"/>
    </row>
    <row r="627" spans="1:3">
      <c r="A627" s="139"/>
      <c r="B627" s="140"/>
      <c r="C627" s="140"/>
    </row>
    <row r="628" spans="1:3">
      <c r="A628" s="139"/>
      <c r="B628" s="140"/>
      <c r="C628" s="140"/>
    </row>
    <row r="629" spans="1:3">
      <c r="A629" s="139"/>
      <c r="B629" s="140"/>
      <c r="C629" s="140"/>
    </row>
    <row r="630" spans="1:3">
      <c r="A630" s="139"/>
      <c r="B630" s="140"/>
      <c r="C630" s="140"/>
    </row>
    <row r="631" spans="1:3">
      <c r="A631" s="139"/>
      <c r="B631" s="140"/>
      <c r="C631" s="140"/>
    </row>
    <row r="632" spans="1:3">
      <c r="A632" s="139"/>
      <c r="B632" s="140"/>
      <c r="C632" s="140"/>
    </row>
    <row r="633" spans="1:3">
      <c r="A633" s="139"/>
      <c r="B633" s="140"/>
      <c r="C633" s="140"/>
    </row>
    <row r="634" spans="1:3">
      <c r="A634" s="139"/>
      <c r="B634" s="140"/>
      <c r="C634" s="140"/>
    </row>
    <row r="635" spans="1:3">
      <c r="A635" s="139"/>
      <c r="B635" s="140"/>
      <c r="C635" s="140"/>
    </row>
    <row r="636" spans="1:3">
      <c r="A636" s="139"/>
      <c r="B636" s="140"/>
      <c r="C636" s="140"/>
    </row>
    <row r="637" spans="1:3">
      <c r="A637" s="139"/>
      <c r="B637" s="140"/>
      <c r="C637" s="140"/>
    </row>
    <row r="638" spans="1:3">
      <c r="A638" s="139"/>
      <c r="B638" s="140"/>
      <c r="C638" s="140"/>
    </row>
    <row r="639" spans="1:3">
      <c r="A639" s="139"/>
      <c r="B639" s="140"/>
      <c r="C639" s="140"/>
    </row>
    <row r="640" spans="1:3">
      <c r="A640" s="139"/>
      <c r="B640" s="140"/>
      <c r="C640" s="140"/>
    </row>
    <row r="641" spans="1:3">
      <c r="A641" s="139"/>
      <c r="B641" s="140"/>
      <c r="C641" s="140"/>
    </row>
    <row r="642" spans="1:3">
      <c r="A642" s="139"/>
      <c r="B642" s="140"/>
      <c r="C642" s="140"/>
    </row>
    <row r="643" spans="1:3">
      <c r="A643" s="139"/>
      <c r="B643" s="140"/>
      <c r="C643" s="140"/>
    </row>
    <row r="644" spans="1:3">
      <c r="A644" s="139"/>
      <c r="B644" s="140"/>
      <c r="C644" s="140"/>
    </row>
    <row r="645" spans="1:3">
      <c r="A645" s="139"/>
      <c r="B645" s="140"/>
      <c r="C645" s="140"/>
    </row>
    <row r="646" spans="1:3">
      <c r="A646" s="139"/>
      <c r="B646" s="140"/>
      <c r="C646" s="140"/>
    </row>
    <row r="647" spans="1:3">
      <c r="A647" s="139"/>
      <c r="B647" s="140"/>
      <c r="C647" s="140"/>
    </row>
    <row r="648" spans="1:3">
      <c r="A648" s="139"/>
      <c r="B648" s="140"/>
      <c r="C648" s="140"/>
    </row>
    <row r="649" spans="1:3">
      <c r="A649" s="139"/>
      <c r="B649" s="140"/>
      <c r="C649" s="140"/>
    </row>
    <row r="650" spans="1:3">
      <c r="A650" s="139"/>
      <c r="B650" s="140"/>
      <c r="C650" s="140"/>
    </row>
    <row r="651" spans="1:3">
      <c r="A651" s="139"/>
      <c r="B651" s="140"/>
      <c r="C651" s="140"/>
    </row>
    <row r="652" spans="1:3">
      <c r="A652" s="139"/>
      <c r="B652" s="140"/>
      <c r="C652" s="140"/>
    </row>
    <row r="653" spans="1:3">
      <c r="A653" s="139"/>
      <c r="B653" s="140"/>
      <c r="C653" s="140"/>
    </row>
    <row r="654" spans="1:3">
      <c r="A654" s="139"/>
      <c r="B654" s="140"/>
      <c r="C654" s="140"/>
    </row>
    <row r="655" spans="1:3">
      <c r="A655" s="139"/>
      <c r="B655" s="140"/>
      <c r="C655" s="140"/>
    </row>
    <row r="656" spans="1:3">
      <c r="A656" s="139"/>
      <c r="B656" s="140"/>
      <c r="C656" s="140"/>
    </row>
    <row r="657" spans="1:3">
      <c r="A657" s="139"/>
      <c r="B657" s="140"/>
      <c r="C657" s="140"/>
    </row>
    <row r="658" spans="1:3">
      <c r="A658" s="139"/>
      <c r="B658" s="140"/>
      <c r="C658" s="140"/>
    </row>
    <row r="659" spans="1:3">
      <c r="A659" s="139"/>
      <c r="B659" s="140"/>
      <c r="C659" s="140"/>
    </row>
    <row r="660" spans="1:3">
      <c r="A660" s="139"/>
      <c r="B660" s="140"/>
      <c r="C660" s="140"/>
    </row>
    <row r="661" spans="1:3">
      <c r="A661" s="139"/>
      <c r="B661" s="140"/>
      <c r="C661" s="140"/>
    </row>
    <row r="662" spans="1:3">
      <c r="A662" s="139"/>
      <c r="B662" s="140"/>
      <c r="C662" s="140"/>
    </row>
    <row r="663" spans="1:3">
      <c r="A663" s="139"/>
      <c r="B663" s="140"/>
      <c r="C663" s="140"/>
    </row>
    <row r="664" spans="1:3">
      <c r="A664" s="139"/>
      <c r="B664" s="140"/>
      <c r="C664" s="140"/>
    </row>
    <row r="665" spans="1:3">
      <c r="A665" s="139"/>
      <c r="B665" s="140"/>
      <c r="C665" s="140"/>
    </row>
    <row r="666" spans="1:3">
      <c r="A666" s="139"/>
      <c r="B666" s="140"/>
      <c r="C666" s="140"/>
    </row>
    <row r="667" spans="1:3">
      <c r="A667" s="139"/>
      <c r="B667" s="140"/>
      <c r="C667" s="140"/>
    </row>
    <row r="668" spans="1:3">
      <c r="A668" s="139"/>
      <c r="B668" s="140"/>
      <c r="C668" s="140"/>
    </row>
    <row r="669" spans="1:3">
      <c r="A669" s="139"/>
      <c r="B669" s="140"/>
      <c r="C669" s="140"/>
    </row>
    <row r="670" spans="1:3">
      <c r="A670" s="139"/>
      <c r="B670" s="140"/>
      <c r="C670" s="140"/>
    </row>
    <row r="671" spans="1:3">
      <c r="A671" s="139"/>
      <c r="B671" s="140"/>
      <c r="C671" s="140"/>
    </row>
    <row r="672" spans="1:3">
      <c r="A672" s="139"/>
      <c r="B672" s="140"/>
      <c r="C672" s="140"/>
    </row>
    <row r="673" spans="1:3">
      <c r="A673" s="139"/>
      <c r="B673" s="140"/>
      <c r="C673" s="140"/>
    </row>
    <row r="674" spans="1:3">
      <c r="A674" s="139"/>
      <c r="B674" s="140"/>
      <c r="C674" s="140"/>
    </row>
    <row r="675" spans="1:3">
      <c r="A675" s="139"/>
      <c r="B675" s="140"/>
      <c r="C675" s="140"/>
    </row>
    <row r="676" spans="1:3">
      <c r="A676" s="139"/>
      <c r="B676" s="140"/>
      <c r="C676" s="140"/>
    </row>
    <row r="677" spans="1:3">
      <c r="A677" s="139"/>
      <c r="B677" s="140"/>
      <c r="C677" s="140"/>
    </row>
    <row r="678" spans="1:3">
      <c r="A678" s="139"/>
      <c r="B678" s="140"/>
      <c r="C678" s="140"/>
    </row>
    <row r="679" spans="1:3">
      <c r="A679" s="139"/>
      <c r="B679" s="140"/>
      <c r="C679" s="140"/>
    </row>
    <row r="680" spans="1:3">
      <c r="A680" s="139"/>
      <c r="B680" s="140"/>
      <c r="C680" s="140"/>
    </row>
    <row r="681" spans="1:3">
      <c r="A681" s="139"/>
      <c r="B681" s="140"/>
      <c r="C681" s="140"/>
    </row>
    <row r="682" spans="1:3">
      <c r="A682" s="139"/>
      <c r="B682" s="140"/>
      <c r="C682" s="140"/>
    </row>
    <row r="683" spans="1:3">
      <c r="A683" s="139"/>
      <c r="B683" s="140"/>
      <c r="C683" s="140"/>
    </row>
    <row r="684" spans="1:3">
      <c r="A684" s="139"/>
      <c r="B684" s="140"/>
      <c r="C684" s="140"/>
    </row>
    <row r="685" spans="1:3">
      <c r="A685" s="139"/>
      <c r="B685" s="140"/>
      <c r="C685" s="140"/>
    </row>
    <row r="686" spans="1:3">
      <c r="A686" s="139"/>
      <c r="B686" s="140"/>
      <c r="C686" s="140"/>
    </row>
    <row r="687" spans="1:3">
      <c r="A687" s="139"/>
      <c r="B687" s="140"/>
      <c r="C687" s="140"/>
    </row>
    <row r="688" spans="1:3">
      <c r="A688" s="139"/>
      <c r="B688" s="140"/>
      <c r="C688" s="140"/>
    </row>
    <row r="689" spans="1:3">
      <c r="A689" s="139"/>
      <c r="B689" s="140"/>
      <c r="C689" s="140"/>
    </row>
    <row r="690" spans="1:3">
      <c r="A690" s="139"/>
      <c r="B690" s="140"/>
      <c r="C690" s="140"/>
    </row>
    <row r="691" spans="1:3">
      <c r="A691" s="139"/>
      <c r="B691" s="140"/>
      <c r="C691" s="140"/>
    </row>
    <row r="692" spans="1:3">
      <c r="A692" s="139"/>
      <c r="B692" s="140"/>
      <c r="C692" s="140"/>
    </row>
    <row r="693" spans="1:3">
      <c r="A693" s="139"/>
      <c r="B693" s="140"/>
      <c r="C693" s="140"/>
    </row>
    <row r="694" spans="1:3">
      <c r="A694" s="139"/>
      <c r="B694" s="140"/>
      <c r="C694" s="140"/>
    </row>
    <row r="695" spans="1:3">
      <c r="A695" s="139"/>
      <c r="B695" s="140"/>
      <c r="C695" s="140"/>
    </row>
    <row r="696" spans="1:3">
      <c r="A696" s="139"/>
      <c r="B696" s="140"/>
      <c r="C696" s="140"/>
    </row>
    <row r="697" spans="1:3">
      <c r="A697" s="139"/>
      <c r="B697" s="140"/>
      <c r="C697" s="140"/>
    </row>
    <row r="698" spans="1:3">
      <c r="A698" s="139"/>
      <c r="B698" s="140"/>
      <c r="C698" s="140"/>
    </row>
    <row r="699" spans="1:3">
      <c r="A699" s="139"/>
      <c r="B699" s="140"/>
      <c r="C699" s="140"/>
    </row>
    <row r="700" spans="1:3">
      <c r="A700" s="139"/>
      <c r="B700" s="140"/>
      <c r="C700" s="140"/>
    </row>
    <row r="701" spans="1:3">
      <c r="A701" s="139"/>
      <c r="B701" s="140"/>
      <c r="C701" s="140"/>
    </row>
    <row r="702" spans="1:3">
      <c r="A702" s="139"/>
      <c r="B702" s="140"/>
      <c r="C702" s="140"/>
    </row>
    <row r="703" spans="1:3">
      <c r="A703" s="139"/>
      <c r="B703" s="140"/>
      <c r="C703" s="140"/>
    </row>
    <row r="704" spans="1:3">
      <c r="A704" s="139"/>
      <c r="B704" s="140"/>
      <c r="C704" s="140"/>
    </row>
    <row r="705" spans="1:3">
      <c r="A705" s="139"/>
      <c r="B705" s="140"/>
      <c r="C705" s="140"/>
    </row>
    <row r="706" spans="1:3">
      <c r="A706" s="139"/>
      <c r="B706" s="140"/>
      <c r="C706" s="140"/>
    </row>
    <row r="707" spans="1:3">
      <c r="A707" s="139"/>
      <c r="B707" s="140"/>
      <c r="C707" s="140"/>
    </row>
    <row r="708" spans="1:3">
      <c r="A708" s="139"/>
      <c r="B708" s="140"/>
      <c r="C708" s="140"/>
    </row>
    <row r="709" spans="1:3">
      <c r="A709" s="139"/>
      <c r="B709" s="140"/>
      <c r="C709" s="140"/>
    </row>
    <row r="710" spans="1:3">
      <c r="A710" s="139"/>
      <c r="B710" s="140"/>
      <c r="C710" s="140"/>
    </row>
    <row r="711" spans="1:3">
      <c r="A711" s="139"/>
      <c r="B711" s="140"/>
      <c r="C711" s="140"/>
    </row>
    <row r="712" spans="1:3">
      <c r="A712" s="139"/>
      <c r="B712" s="140"/>
      <c r="C712" s="140"/>
    </row>
    <row r="713" spans="1:3">
      <c r="A713" s="139"/>
      <c r="B713" s="140"/>
      <c r="C713" s="140"/>
    </row>
    <row r="714" spans="1:3">
      <c r="A714" s="139"/>
      <c r="B714" s="140"/>
      <c r="C714" s="140"/>
    </row>
    <row r="715" spans="1:3">
      <c r="A715" s="139"/>
      <c r="B715" s="140"/>
      <c r="C715" s="140"/>
    </row>
    <row r="716" spans="1:3">
      <c r="A716" s="139"/>
      <c r="B716" s="140"/>
      <c r="C716" s="140"/>
    </row>
    <row r="717" spans="1:3">
      <c r="A717" s="139"/>
      <c r="B717" s="140"/>
      <c r="C717" s="140"/>
    </row>
    <row r="718" spans="1:3">
      <c r="A718" s="139"/>
      <c r="B718" s="140"/>
      <c r="C718" s="140"/>
    </row>
    <row r="719" spans="1:3">
      <c r="A719" s="139"/>
      <c r="B719" s="140"/>
      <c r="C719" s="140"/>
    </row>
    <row r="720" spans="1:3">
      <c r="A720" s="139"/>
      <c r="B720" s="140"/>
      <c r="C720" s="140"/>
    </row>
    <row r="721" spans="1:3">
      <c r="A721" s="139"/>
      <c r="B721" s="140"/>
      <c r="C721" s="140"/>
    </row>
    <row r="722" spans="1:3">
      <c r="A722" s="139"/>
      <c r="B722" s="140"/>
      <c r="C722" s="140"/>
    </row>
    <row r="723" spans="1:3">
      <c r="A723" s="139"/>
      <c r="B723" s="140"/>
      <c r="C723" s="140"/>
    </row>
    <row r="724" spans="1:3">
      <c r="A724" s="139"/>
      <c r="B724" s="140"/>
      <c r="C724" s="140"/>
    </row>
    <row r="725" spans="1:3">
      <c r="A725" s="139"/>
      <c r="B725" s="140"/>
      <c r="C725" s="140"/>
    </row>
    <row r="726" spans="1:3">
      <c r="A726" s="139"/>
      <c r="B726" s="140"/>
      <c r="C726" s="140"/>
    </row>
    <row r="727" spans="1:3">
      <c r="A727" s="139"/>
      <c r="B727" s="140"/>
      <c r="C727" s="140"/>
    </row>
    <row r="728" spans="1:3">
      <c r="A728" s="139"/>
      <c r="B728" s="140"/>
      <c r="C728" s="140"/>
    </row>
    <row r="729" spans="1:3">
      <c r="A729" s="139"/>
      <c r="B729" s="140"/>
      <c r="C729" s="140"/>
    </row>
    <row r="730" spans="1:3">
      <c r="A730" s="139"/>
      <c r="B730" s="140"/>
      <c r="C730" s="140"/>
    </row>
    <row r="731" spans="1:3">
      <c r="A731" s="139"/>
      <c r="B731" s="140"/>
      <c r="C731" s="140"/>
    </row>
    <row r="732" spans="1:3">
      <c r="A732" s="139"/>
      <c r="B732" s="140"/>
      <c r="C732" s="140"/>
    </row>
    <row r="733" spans="1:3">
      <c r="A733" s="139"/>
      <c r="B733" s="140"/>
      <c r="C733" s="140"/>
    </row>
    <row r="734" spans="1:3">
      <c r="A734" s="139"/>
      <c r="B734" s="140"/>
      <c r="C734" s="140"/>
    </row>
    <row r="735" spans="1:3">
      <c r="A735" s="139"/>
      <c r="B735" s="140"/>
      <c r="C735" s="140"/>
    </row>
    <row r="736" spans="1:3">
      <c r="A736" s="139"/>
      <c r="B736" s="140"/>
      <c r="C736" s="140"/>
    </row>
    <row r="737" spans="1:3">
      <c r="A737" s="139"/>
      <c r="B737" s="140"/>
      <c r="C737" s="140"/>
    </row>
    <row r="738" spans="1:3">
      <c r="A738" s="139"/>
      <c r="B738" s="140"/>
      <c r="C738" s="140"/>
    </row>
    <row r="739" spans="1:3">
      <c r="A739" s="139"/>
      <c r="B739" s="140"/>
      <c r="C739" s="140"/>
    </row>
    <row r="740" spans="1:3">
      <c r="A740" s="139"/>
      <c r="B740" s="140"/>
      <c r="C740" s="140"/>
    </row>
    <row r="741" spans="1:3">
      <c r="A741" s="139"/>
      <c r="B741" s="140"/>
      <c r="C741" s="140"/>
    </row>
    <row r="742" spans="1:3">
      <c r="A742" s="139"/>
      <c r="B742" s="140"/>
      <c r="C742" s="140"/>
    </row>
    <row r="743" spans="1:3">
      <c r="A743" s="139"/>
      <c r="B743" s="140"/>
      <c r="C743" s="140"/>
    </row>
    <row r="744" spans="1:3">
      <c r="A744" s="139"/>
      <c r="B744" s="140"/>
      <c r="C744" s="140"/>
    </row>
    <row r="745" spans="1:3">
      <c r="A745" s="139"/>
      <c r="B745" s="140"/>
      <c r="C745" s="140"/>
    </row>
    <row r="746" spans="1:3">
      <c r="A746" s="139"/>
      <c r="B746" s="140"/>
      <c r="C746" s="140"/>
    </row>
    <row r="747" spans="1:3">
      <c r="A747" s="139"/>
      <c r="B747" s="140"/>
      <c r="C747" s="140"/>
    </row>
    <row r="748" spans="1:3">
      <c r="A748" s="139"/>
      <c r="B748" s="140"/>
      <c r="C748" s="140"/>
    </row>
    <row r="749" spans="1:3">
      <c r="A749" s="139"/>
      <c r="B749" s="140"/>
      <c r="C749" s="140"/>
    </row>
    <row r="750" spans="1:3">
      <c r="A750" s="139"/>
      <c r="B750" s="140"/>
      <c r="C750" s="140"/>
    </row>
    <row r="751" spans="1:3">
      <c r="A751" s="139"/>
      <c r="B751" s="140"/>
      <c r="C751" s="140"/>
    </row>
    <row r="752" spans="1:3">
      <c r="A752" s="139"/>
      <c r="B752" s="140"/>
      <c r="C752" s="140"/>
    </row>
    <row r="753" spans="1:3">
      <c r="A753" s="139"/>
      <c r="B753" s="140"/>
      <c r="C753" s="140"/>
    </row>
    <row r="754" spans="1:3">
      <c r="A754" s="139"/>
      <c r="B754" s="140"/>
      <c r="C754" s="140"/>
    </row>
    <row r="755" spans="1:3">
      <c r="A755" s="139"/>
      <c r="B755" s="140"/>
      <c r="C755" s="140"/>
    </row>
    <row r="756" spans="1:3">
      <c r="A756" s="139"/>
      <c r="B756" s="140"/>
      <c r="C756" s="140"/>
    </row>
    <row r="757" spans="1:3">
      <c r="A757" s="139"/>
      <c r="B757" s="140"/>
      <c r="C757" s="140"/>
    </row>
    <row r="758" spans="1:3">
      <c r="A758" s="139"/>
      <c r="B758" s="140"/>
      <c r="C758" s="140"/>
    </row>
    <row r="759" spans="1:3">
      <c r="A759" s="139"/>
      <c r="B759" s="140"/>
      <c r="C759" s="140"/>
    </row>
    <row r="760" spans="1:3">
      <c r="A760" s="139"/>
      <c r="B760" s="140"/>
      <c r="C760" s="140"/>
    </row>
    <row r="761" spans="1:3">
      <c r="A761" s="139"/>
      <c r="B761" s="140"/>
      <c r="C761" s="140"/>
    </row>
    <row r="762" spans="1:3">
      <c r="A762" s="139"/>
      <c r="B762" s="140"/>
      <c r="C762" s="140"/>
    </row>
    <row r="763" spans="1:3">
      <c r="A763" s="139"/>
      <c r="B763" s="140"/>
      <c r="C763" s="140"/>
    </row>
    <row r="764" spans="1:3">
      <c r="A764" s="139"/>
      <c r="B764" s="140"/>
      <c r="C764" s="140"/>
    </row>
    <row r="765" spans="1:3">
      <c r="A765" s="139"/>
      <c r="B765" s="140"/>
      <c r="C765" s="140"/>
    </row>
    <row r="766" spans="1:3">
      <c r="A766" s="139"/>
      <c r="B766" s="140"/>
      <c r="C766" s="140"/>
    </row>
    <row r="767" spans="1:3">
      <c r="A767" s="139"/>
      <c r="B767" s="140"/>
      <c r="C767" s="140"/>
    </row>
    <row r="768" spans="1:3">
      <c r="A768" s="139"/>
      <c r="B768" s="140"/>
      <c r="C768" s="140"/>
    </row>
    <row r="769" spans="1:3">
      <c r="A769" s="139"/>
      <c r="B769" s="140"/>
      <c r="C769" s="140"/>
    </row>
    <row r="770" spans="1:3">
      <c r="A770" s="139"/>
      <c r="B770" s="140"/>
      <c r="C770" s="140"/>
    </row>
    <row r="771" spans="1:3">
      <c r="A771" s="139"/>
      <c r="B771" s="140"/>
      <c r="C771" s="140"/>
    </row>
    <row r="772" spans="1:3">
      <c r="A772" s="139"/>
      <c r="B772" s="140"/>
      <c r="C772" s="140"/>
    </row>
    <row r="773" spans="1:3">
      <c r="A773" s="139"/>
      <c r="B773" s="140"/>
      <c r="C773" s="140"/>
    </row>
    <row r="774" spans="1:3">
      <c r="A774" s="139"/>
      <c r="B774" s="140"/>
      <c r="C774" s="140"/>
    </row>
    <row r="775" spans="1:3">
      <c r="A775" s="139"/>
      <c r="B775" s="140"/>
      <c r="C775" s="140"/>
    </row>
    <row r="776" spans="1:3">
      <c r="A776" s="139"/>
      <c r="B776" s="140"/>
      <c r="C776" s="140"/>
    </row>
    <row r="777" spans="1:3">
      <c r="A777" s="139"/>
      <c r="B777" s="140"/>
      <c r="C777" s="140"/>
    </row>
    <row r="778" spans="1:3">
      <c r="A778" s="139"/>
      <c r="B778" s="140"/>
      <c r="C778" s="140"/>
    </row>
    <row r="779" spans="1:3">
      <c r="A779" s="139"/>
      <c r="B779" s="140"/>
      <c r="C779" s="140"/>
    </row>
    <row r="780" spans="1:3">
      <c r="A780" s="139"/>
      <c r="B780" s="140"/>
      <c r="C780" s="140"/>
    </row>
    <row r="781" spans="1:3">
      <c r="A781" s="139"/>
      <c r="B781" s="140"/>
      <c r="C781" s="140"/>
    </row>
    <row r="782" spans="1:3">
      <c r="A782" s="139"/>
      <c r="B782" s="140"/>
      <c r="C782" s="140"/>
    </row>
    <row r="783" spans="1:3">
      <c r="A783" s="139"/>
      <c r="B783" s="140"/>
      <c r="C783" s="140"/>
    </row>
    <row r="784" spans="1:3">
      <c r="A784" s="139"/>
      <c r="B784" s="140"/>
      <c r="C784" s="140"/>
    </row>
    <row r="785" spans="1:3">
      <c r="A785" s="139"/>
      <c r="B785" s="140"/>
      <c r="C785" s="140"/>
    </row>
    <row r="786" spans="1:3">
      <c r="A786" s="139"/>
      <c r="B786" s="140"/>
      <c r="C786" s="140"/>
    </row>
    <row r="787" spans="1:3">
      <c r="A787" s="139"/>
      <c r="B787" s="140"/>
      <c r="C787" s="140"/>
    </row>
    <row r="788" spans="1:3">
      <c r="A788" s="139"/>
      <c r="B788" s="140"/>
      <c r="C788" s="140"/>
    </row>
    <row r="789" spans="1:3">
      <c r="A789" s="139"/>
      <c r="B789" s="140"/>
      <c r="C789" s="140"/>
    </row>
    <row r="790" spans="1:3">
      <c r="A790" s="139"/>
      <c r="B790" s="140"/>
      <c r="C790" s="140"/>
    </row>
    <row r="791" spans="1:3">
      <c r="A791" s="139"/>
      <c r="B791" s="140"/>
      <c r="C791" s="140"/>
    </row>
    <row r="792" spans="1:3">
      <c r="A792" s="139"/>
      <c r="B792" s="140"/>
      <c r="C792" s="140"/>
    </row>
    <row r="793" spans="1:3">
      <c r="A793" s="139"/>
      <c r="B793" s="140"/>
      <c r="C793" s="140"/>
    </row>
    <row r="794" spans="1:3">
      <c r="A794" s="139"/>
      <c r="B794" s="140"/>
      <c r="C794" s="140"/>
    </row>
    <row r="795" spans="1:3">
      <c r="A795" s="139"/>
      <c r="B795" s="140"/>
      <c r="C795" s="140"/>
    </row>
    <row r="796" spans="1:3">
      <c r="A796" s="139"/>
      <c r="B796" s="140"/>
      <c r="C796" s="140"/>
    </row>
    <row r="797" spans="1:3">
      <c r="A797" s="139"/>
      <c r="B797" s="140"/>
      <c r="C797" s="140"/>
    </row>
    <row r="798" spans="1:3">
      <c r="A798" s="139"/>
      <c r="B798" s="140"/>
      <c r="C798" s="140"/>
    </row>
    <row r="799" spans="1:3">
      <c r="A799" s="139"/>
      <c r="B799" s="140"/>
      <c r="C799" s="140"/>
    </row>
    <row r="800" spans="1:3">
      <c r="A800" s="139"/>
      <c r="B800" s="140"/>
      <c r="C800" s="140"/>
    </row>
    <row r="801" spans="1:3">
      <c r="A801" s="139"/>
      <c r="B801" s="140"/>
      <c r="C801" s="140"/>
    </row>
    <row r="802" spans="1:3">
      <c r="A802" s="139"/>
      <c r="B802" s="140"/>
      <c r="C802" s="140"/>
    </row>
    <row r="803" spans="1:3">
      <c r="A803" s="139"/>
      <c r="B803" s="140"/>
      <c r="C803" s="140"/>
    </row>
    <row r="804" spans="1:3">
      <c r="A804" s="139"/>
      <c r="B804" s="140"/>
      <c r="C804" s="140"/>
    </row>
    <row r="805" spans="1:3">
      <c r="A805" s="139"/>
      <c r="B805" s="140"/>
      <c r="C805" s="140"/>
    </row>
    <row r="806" spans="1:3">
      <c r="A806" s="139"/>
      <c r="B806" s="140"/>
      <c r="C806" s="140"/>
    </row>
    <row r="807" spans="1:3">
      <c r="A807" s="139"/>
      <c r="B807" s="140"/>
      <c r="C807" s="140"/>
    </row>
    <row r="808" spans="1:3">
      <c r="A808" s="139"/>
      <c r="B808" s="140"/>
      <c r="C808" s="140"/>
    </row>
    <row r="809" spans="1:3">
      <c r="A809" s="139"/>
      <c r="B809" s="140"/>
      <c r="C809" s="140"/>
    </row>
    <row r="810" spans="1:3">
      <c r="A810" s="139"/>
      <c r="B810" s="140"/>
      <c r="C810" s="140"/>
    </row>
    <row r="811" spans="1:3">
      <c r="A811" s="139"/>
      <c r="B811" s="140"/>
      <c r="C811" s="140"/>
    </row>
    <row r="812" spans="1:3">
      <c r="A812" s="139"/>
      <c r="B812" s="140"/>
      <c r="C812" s="140"/>
    </row>
    <row r="813" spans="1:3">
      <c r="A813" s="139"/>
      <c r="B813" s="140"/>
      <c r="C813" s="140"/>
    </row>
    <row r="814" spans="1:3">
      <c r="A814" s="139"/>
      <c r="B814" s="140"/>
      <c r="C814" s="140"/>
    </row>
    <row r="815" spans="1:3">
      <c r="A815" s="139"/>
      <c r="B815" s="140"/>
      <c r="C815" s="140"/>
    </row>
    <row r="816" spans="1:3">
      <c r="A816" s="139"/>
      <c r="B816" s="140"/>
      <c r="C816" s="140"/>
    </row>
    <row r="817" spans="1:3">
      <c r="A817" s="139"/>
      <c r="B817" s="140"/>
      <c r="C817" s="140"/>
    </row>
    <row r="818" spans="1:3">
      <c r="A818" s="139"/>
      <c r="B818" s="140"/>
      <c r="C818" s="140"/>
    </row>
    <row r="819" spans="1:3">
      <c r="A819" s="139"/>
      <c r="B819" s="140"/>
      <c r="C819" s="140"/>
    </row>
    <row r="820" spans="1:3">
      <c r="A820" s="139"/>
      <c r="B820" s="140"/>
      <c r="C820" s="140"/>
    </row>
    <row r="821" spans="1:3">
      <c r="A821" s="139"/>
      <c r="B821" s="140"/>
      <c r="C821" s="140"/>
    </row>
    <row r="822" spans="1:3">
      <c r="A822" s="139"/>
      <c r="B822" s="140"/>
      <c r="C822" s="140"/>
    </row>
    <row r="823" spans="1:3">
      <c r="A823" s="139"/>
      <c r="B823" s="140"/>
      <c r="C823" s="140"/>
    </row>
    <row r="824" spans="1:3">
      <c r="A824" s="139"/>
      <c r="B824" s="140"/>
      <c r="C824" s="140"/>
    </row>
    <row r="825" spans="1:3">
      <c r="A825" s="139"/>
      <c r="B825" s="140"/>
      <c r="C825" s="140"/>
    </row>
    <row r="826" spans="1:3">
      <c r="A826" s="139"/>
      <c r="B826" s="140"/>
      <c r="C826" s="140"/>
    </row>
    <row r="827" spans="1:3">
      <c r="A827" s="139"/>
      <c r="B827" s="140"/>
      <c r="C827" s="140"/>
    </row>
    <row r="828" spans="1:3">
      <c r="A828" s="139"/>
      <c r="B828" s="140"/>
      <c r="C828" s="140"/>
    </row>
    <row r="829" spans="1:3">
      <c r="A829" s="139"/>
      <c r="B829" s="140"/>
      <c r="C829" s="140"/>
    </row>
    <row r="830" spans="1:3">
      <c r="A830" s="139"/>
      <c r="B830" s="140"/>
      <c r="C830" s="140"/>
    </row>
    <row r="831" spans="1:3">
      <c r="A831" s="139"/>
      <c r="B831" s="140"/>
      <c r="C831" s="140"/>
    </row>
    <row r="832" spans="1:3">
      <c r="A832" s="139"/>
      <c r="B832" s="140"/>
      <c r="C832" s="140"/>
    </row>
    <row r="833" spans="1:3">
      <c r="A833" s="139"/>
      <c r="B833" s="140"/>
      <c r="C833" s="140"/>
    </row>
    <row r="834" spans="1:3">
      <c r="A834" s="139"/>
      <c r="B834" s="140"/>
      <c r="C834" s="140"/>
    </row>
    <row r="835" spans="1:3">
      <c r="A835" s="139"/>
      <c r="B835" s="140"/>
      <c r="C835" s="140"/>
    </row>
    <row r="836" spans="1:3">
      <c r="A836" s="139"/>
      <c r="B836" s="140"/>
      <c r="C836" s="140"/>
    </row>
    <row r="837" spans="1:3">
      <c r="A837" s="139"/>
      <c r="B837" s="140"/>
      <c r="C837" s="140"/>
    </row>
    <row r="838" spans="1:3">
      <c r="A838" s="139"/>
      <c r="B838" s="140"/>
      <c r="C838" s="140"/>
    </row>
    <row r="839" spans="1:3">
      <c r="A839" s="139"/>
      <c r="B839" s="140"/>
      <c r="C839" s="140"/>
    </row>
    <row r="840" spans="1:3">
      <c r="A840" s="139"/>
      <c r="B840" s="140"/>
      <c r="C840" s="140"/>
    </row>
    <row r="841" spans="1:3">
      <c r="A841" s="139"/>
      <c r="B841" s="140"/>
      <c r="C841" s="140"/>
    </row>
    <row r="842" spans="1:3">
      <c r="A842" s="139"/>
      <c r="B842" s="140"/>
      <c r="C842" s="140"/>
    </row>
    <row r="843" spans="1:3">
      <c r="A843" s="139"/>
      <c r="B843" s="140"/>
      <c r="C843" s="140"/>
    </row>
    <row r="844" spans="1:3">
      <c r="A844" s="139"/>
      <c r="B844" s="140"/>
      <c r="C844" s="140"/>
    </row>
    <row r="845" spans="1:3">
      <c r="A845" s="139"/>
      <c r="B845" s="140"/>
      <c r="C845" s="140"/>
    </row>
    <row r="846" spans="1:3">
      <c r="A846" s="139"/>
      <c r="B846" s="140"/>
      <c r="C846" s="140"/>
    </row>
    <row r="847" spans="1:3">
      <c r="A847" s="139"/>
      <c r="B847" s="140"/>
      <c r="C847" s="140"/>
    </row>
    <row r="848" spans="1:3">
      <c r="A848" s="139"/>
      <c r="B848" s="140"/>
      <c r="C848" s="140"/>
    </row>
    <row r="849" spans="1:3">
      <c r="A849" s="139"/>
      <c r="B849" s="140"/>
      <c r="C849" s="140"/>
    </row>
    <row r="850" spans="1:3">
      <c r="A850" s="139"/>
      <c r="B850" s="140"/>
      <c r="C850" s="140"/>
    </row>
    <row r="851" spans="1:3">
      <c r="A851" s="139"/>
      <c r="B851" s="140"/>
      <c r="C851" s="140"/>
    </row>
    <row r="852" spans="1:3">
      <c r="A852" s="139"/>
      <c r="B852" s="140"/>
      <c r="C852" s="140"/>
    </row>
    <row r="853" spans="1:3">
      <c r="A853" s="139"/>
      <c r="B853" s="140"/>
      <c r="C853" s="140"/>
    </row>
    <row r="854" spans="1:3">
      <c r="A854" s="139"/>
      <c r="B854" s="140"/>
      <c r="C854" s="140"/>
    </row>
    <row r="855" spans="1:3">
      <c r="A855" s="139"/>
      <c r="B855" s="140"/>
      <c r="C855" s="140"/>
    </row>
    <row r="856" spans="1:3">
      <c r="A856" s="139"/>
      <c r="B856" s="140"/>
      <c r="C856" s="140"/>
    </row>
    <row r="857" spans="1:3">
      <c r="A857" s="139"/>
      <c r="B857" s="140"/>
      <c r="C857" s="140"/>
    </row>
    <row r="858" spans="1:3">
      <c r="A858" s="139"/>
      <c r="B858" s="140"/>
      <c r="C858" s="140"/>
    </row>
    <row r="859" spans="1:3">
      <c r="A859" s="139"/>
      <c r="B859" s="140"/>
      <c r="C859" s="140"/>
    </row>
    <row r="860" spans="1:3">
      <c r="A860" s="139"/>
      <c r="B860" s="140"/>
      <c r="C860" s="140"/>
    </row>
    <row r="861" spans="1:3">
      <c r="A861" s="139"/>
      <c r="B861" s="140"/>
      <c r="C861" s="140"/>
    </row>
    <row r="862" spans="1:3">
      <c r="A862" s="139"/>
      <c r="B862" s="140"/>
      <c r="C862" s="140"/>
    </row>
    <row r="863" spans="1:3">
      <c r="A863" s="139"/>
      <c r="B863" s="140"/>
      <c r="C863" s="140"/>
    </row>
    <row r="864" spans="1:3">
      <c r="A864" s="139"/>
      <c r="B864" s="140"/>
      <c r="C864" s="140"/>
    </row>
    <row r="865" spans="1:3">
      <c r="A865" s="139"/>
      <c r="B865" s="140"/>
      <c r="C865" s="140"/>
    </row>
    <row r="866" spans="1:3">
      <c r="A866" s="139"/>
      <c r="B866" s="140"/>
      <c r="C866" s="140"/>
    </row>
    <row r="867" spans="1:3">
      <c r="A867" s="139"/>
      <c r="B867" s="140"/>
      <c r="C867" s="140"/>
    </row>
    <row r="868" spans="1:3">
      <c r="A868" s="139"/>
      <c r="B868" s="140"/>
      <c r="C868" s="140"/>
    </row>
    <row r="869" spans="1:3">
      <c r="A869" s="139"/>
      <c r="B869" s="140"/>
      <c r="C869" s="140"/>
    </row>
    <row r="870" spans="1:3">
      <c r="A870" s="139"/>
      <c r="B870" s="140"/>
      <c r="C870" s="140"/>
    </row>
    <row r="871" spans="1:3">
      <c r="A871" s="139"/>
      <c r="B871" s="140"/>
      <c r="C871" s="140"/>
    </row>
    <row r="872" spans="1:3">
      <c r="A872" s="139"/>
      <c r="B872" s="140"/>
      <c r="C872" s="140"/>
    </row>
    <row r="873" spans="1:3">
      <c r="A873" s="139"/>
      <c r="B873" s="140"/>
      <c r="C873" s="140"/>
    </row>
    <row r="874" spans="1:3">
      <c r="A874" s="139"/>
      <c r="B874" s="140"/>
      <c r="C874" s="140"/>
    </row>
    <row r="875" spans="1:3">
      <c r="A875" s="139"/>
      <c r="B875" s="140"/>
      <c r="C875" s="140"/>
    </row>
    <row r="876" spans="1:3">
      <c r="A876" s="139"/>
      <c r="B876" s="140"/>
      <c r="C876" s="140"/>
    </row>
    <row r="877" spans="1:3">
      <c r="A877" s="139"/>
      <c r="B877" s="140"/>
      <c r="C877" s="140"/>
    </row>
    <row r="878" spans="1:3">
      <c r="A878" s="139"/>
      <c r="B878" s="140"/>
      <c r="C878" s="140"/>
    </row>
    <row r="879" spans="1:3">
      <c r="A879" s="139"/>
      <c r="B879" s="140"/>
      <c r="C879" s="140"/>
    </row>
    <row r="880" spans="1:3">
      <c r="A880" s="139"/>
      <c r="B880" s="140"/>
      <c r="C880" s="140"/>
    </row>
    <row r="881" spans="1:3">
      <c r="A881" s="139"/>
      <c r="B881" s="140"/>
      <c r="C881" s="140"/>
    </row>
    <row r="882" spans="1:3">
      <c r="A882" s="139"/>
      <c r="B882" s="140"/>
      <c r="C882" s="140"/>
    </row>
    <row r="883" spans="1:3">
      <c r="A883" s="139"/>
      <c r="B883" s="140"/>
      <c r="C883" s="140"/>
    </row>
    <row r="884" spans="1:3">
      <c r="A884" s="139"/>
      <c r="B884" s="140"/>
      <c r="C884" s="140"/>
    </row>
    <row r="885" spans="1:3">
      <c r="A885" s="139"/>
      <c r="B885" s="140"/>
      <c r="C885" s="140"/>
    </row>
    <row r="886" spans="1:3">
      <c r="A886" s="139"/>
      <c r="B886" s="140"/>
      <c r="C886" s="140"/>
    </row>
    <row r="887" spans="1:3">
      <c r="A887" s="139"/>
      <c r="B887" s="140"/>
      <c r="C887" s="140"/>
    </row>
    <row r="888" spans="1:3">
      <c r="A888" s="139"/>
      <c r="B888" s="140"/>
      <c r="C888" s="140"/>
    </row>
    <row r="889" spans="1:3">
      <c r="A889" s="139"/>
      <c r="B889" s="140"/>
      <c r="C889" s="140"/>
    </row>
    <row r="890" spans="1:3">
      <c r="A890" s="139"/>
      <c r="B890" s="140"/>
      <c r="C890" s="140"/>
    </row>
    <row r="891" spans="1:3">
      <c r="A891" s="139"/>
      <c r="B891" s="140"/>
      <c r="C891" s="140"/>
    </row>
    <row r="892" spans="1:3">
      <c r="A892" s="139"/>
      <c r="B892" s="140"/>
      <c r="C892" s="140"/>
    </row>
    <row r="893" spans="1:3">
      <c r="A893" s="139"/>
      <c r="B893" s="140"/>
      <c r="C893" s="140"/>
    </row>
    <row r="894" spans="1:3">
      <c r="A894" s="139"/>
      <c r="B894" s="140"/>
      <c r="C894" s="140"/>
    </row>
    <row r="895" spans="1:3">
      <c r="A895" s="139"/>
      <c r="B895" s="140"/>
      <c r="C895" s="140"/>
    </row>
    <row r="896" spans="1:3">
      <c r="A896" s="139"/>
      <c r="B896" s="140"/>
      <c r="C896" s="140"/>
    </row>
    <row r="897" spans="1:3">
      <c r="A897" s="139"/>
      <c r="B897" s="140"/>
      <c r="C897" s="140"/>
    </row>
    <row r="898" spans="1:3">
      <c r="A898" s="139"/>
      <c r="B898" s="140"/>
      <c r="C898" s="140"/>
    </row>
    <row r="899" spans="1:3">
      <c r="A899" s="139"/>
      <c r="B899" s="140"/>
      <c r="C899" s="140"/>
    </row>
    <row r="900" spans="1:3">
      <c r="A900" s="139"/>
      <c r="B900" s="140"/>
      <c r="C900" s="140"/>
    </row>
    <row r="901" spans="1:3">
      <c r="A901" s="139"/>
      <c r="B901" s="140"/>
      <c r="C901" s="140"/>
    </row>
    <row r="902" spans="1:3">
      <c r="A902" s="139"/>
      <c r="B902" s="140"/>
      <c r="C902" s="140"/>
    </row>
    <row r="903" spans="1:3">
      <c r="A903" s="139"/>
      <c r="B903" s="140"/>
      <c r="C903" s="140"/>
    </row>
    <row r="904" spans="1:3">
      <c r="A904" s="139"/>
      <c r="B904" s="140"/>
      <c r="C904" s="140"/>
    </row>
    <row r="905" spans="1:3">
      <c r="A905" s="139"/>
      <c r="B905" s="140"/>
      <c r="C905" s="140"/>
    </row>
    <row r="906" spans="1:3">
      <c r="A906" s="139"/>
      <c r="B906" s="140"/>
      <c r="C906" s="140"/>
    </row>
    <row r="907" spans="1:3">
      <c r="A907" s="139"/>
      <c r="B907" s="140"/>
      <c r="C907" s="140"/>
    </row>
    <row r="908" spans="1:3">
      <c r="A908" s="139"/>
      <c r="B908" s="140"/>
      <c r="C908" s="140"/>
    </row>
    <row r="909" spans="1:3">
      <c r="A909" s="139"/>
      <c r="B909" s="140"/>
      <c r="C909" s="140"/>
    </row>
    <row r="910" spans="1:3">
      <c r="A910" s="139"/>
      <c r="B910" s="140"/>
      <c r="C910" s="140"/>
    </row>
    <row r="911" spans="1:3">
      <c r="A911" s="139"/>
      <c r="B911" s="140"/>
      <c r="C911" s="140"/>
    </row>
    <row r="912" spans="1:3">
      <c r="A912" s="139"/>
      <c r="B912" s="140"/>
      <c r="C912" s="140"/>
    </row>
    <row r="913" spans="1:3">
      <c r="A913" s="139"/>
      <c r="B913" s="140"/>
      <c r="C913" s="140"/>
    </row>
    <row r="914" spans="1:3">
      <c r="A914" s="139"/>
      <c r="B914" s="140"/>
      <c r="C914" s="140"/>
    </row>
    <row r="915" spans="1:3">
      <c r="A915" s="139"/>
      <c r="B915" s="140"/>
      <c r="C915" s="140"/>
    </row>
    <row r="916" spans="1:3">
      <c r="A916" s="139"/>
      <c r="B916" s="140"/>
      <c r="C916" s="140"/>
    </row>
    <row r="917" spans="1:3">
      <c r="A917" s="139"/>
      <c r="B917" s="140"/>
      <c r="C917" s="140"/>
    </row>
    <row r="918" spans="1:3">
      <c r="A918" s="139"/>
      <c r="B918" s="140"/>
      <c r="C918" s="140"/>
    </row>
    <row r="919" spans="1:3">
      <c r="A919" s="139"/>
      <c r="B919" s="140"/>
      <c r="C919" s="140"/>
    </row>
    <row r="920" spans="1:3">
      <c r="A920" s="139"/>
      <c r="B920" s="140"/>
      <c r="C920" s="140"/>
    </row>
    <row r="921" spans="1:3">
      <c r="A921" s="139"/>
      <c r="B921" s="140"/>
      <c r="C921" s="140"/>
    </row>
    <row r="922" spans="1:3">
      <c r="A922" s="139"/>
      <c r="B922" s="140"/>
      <c r="C922" s="140"/>
    </row>
    <row r="923" spans="1:3">
      <c r="A923" s="139"/>
      <c r="B923" s="140"/>
      <c r="C923" s="140"/>
    </row>
    <row r="924" spans="1:3">
      <c r="A924" s="139"/>
      <c r="B924" s="140"/>
      <c r="C924" s="140"/>
    </row>
    <row r="925" spans="1:3">
      <c r="A925" s="139"/>
      <c r="B925" s="140"/>
      <c r="C925" s="140"/>
    </row>
    <row r="926" spans="1:3">
      <c r="A926" s="139"/>
      <c r="B926" s="140"/>
      <c r="C926" s="140"/>
    </row>
    <row r="927" spans="1:3">
      <c r="A927" s="139"/>
      <c r="B927" s="140"/>
      <c r="C927" s="140"/>
    </row>
    <row r="928" spans="1:3">
      <c r="A928" s="139"/>
      <c r="B928" s="140"/>
      <c r="C928" s="140"/>
    </row>
    <row r="929" spans="1:3">
      <c r="A929" s="139"/>
      <c r="B929" s="140"/>
      <c r="C929" s="140"/>
    </row>
    <row r="930" spans="1:3">
      <c r="A930" s="139"/>
      <c r="B930" s="140"/>
      <c r="C930" s="140"/>
    </row>
    <row r="931" spans="1:3">
      <c r="A931" s="139"/>
      <c r="B931" s="140"/>
      <c r="C931" s="140"/>
    </row>
    <row r="932" spans="1:3">
      <c r="A932" s="139"/>
      <c r="B932" s="140"/>
      <c r="C932" s="140"/>
    </row>
    <row r="933" spans="1:3">
      <c r="A933" s="139"/>
      <c r="B933" s="140"/>
      <c r="C933" s="140"/>
    </row>
    <row r="934" spans="1:3">
      <c r="A934" s="139"/>
      <c r="B934" s="140"/>
      <c r="C934" s="140"/>
    </row>
    <row r="935" spans="1:3">
      <c r="A935" s="139"/>
      <c r="B935" s="140"/>
      <c r="C935" s="140"/>
    </row>
    <row r="936" spans="1:3">
      <c r="A936" s="139"/>
      <c r="B936" s="140"/>
      <c r="C936" s="140"/>
    </row>
    <row r="937" spans="1:3">
      <c r="A937" s="139"/>
      <c r="B937" s="140"/>
      <c r="C937" s="140"/>
    </row>
    <row r="938" spans="1:3">
      <c r="A938" s="139"/>
      <c r="B938" s="140"/>
      <c r="C938" s="140"/>
    </row>
    <row r="939" spans="1:3">
      <c r="A939" s="139"/>
      <c r="B939" s="140"/>
      <c r="C939" s="140"/>
    </row>
    <row r="940" spans="1:3">
      <c r="A940" s="139"/>
      <c r="B940" s="140"/>
      <c r="C940" s="140"/>
    </row>
    <row r="941" spans="1:3">
      <c r="A941" s="139"/>
      <c r="B941" s="140"/>
      <c r="C941" s="140"/>
    </row>
    <row r="942" spans="1:3">
      <c r="A942" s="139"/>
      <c r="B942" s="140"/>
      <c r="C942" s="140"/>
    </row>
    <row r="943" spans="1:3">
      <c r="A943" s="139"/>
      <c r="B943" s="140"/>
      <c r="C943" s="140"/>
    </row>
    <row r="944" spans="1:3">
      <c r="A944" s="139"/>
      <c r="B944" s="140"/>
      <c r="C944" s="140"/>
    </row>
    <row r="945" spans="1:3">
      <c r="A945" s="139"/>
      <c r="B945" s="140"/>
      <c r="C945" s="140"/>
    </row>
    <row r="946" spans="1:3">
      <c r="A946" s="139"/>
      <c r="B946" s="140"/>
      <c r="C946" s="140"/>
    </row>
    <row r="947" spans="1:3">
      <c r="A947" s="139"/>
      <c r="B947" s="140"/>
      <c r="C947" s="140"/>
    </row>
    <row r="948" spans="1:3">
      <c r="A948" s="139"/>
      <c r="B948" s="140"/>
      <c r="C948" s="140"/>
    </row>
    <row r="949" spans="1:3">
      <c r="A949" s="139"/>
      <c r="B949" s="140"/>
      <c r="C949" s="140"/>
    </row>
    <row r="950" spans="1:3">
      <c r="A950" s="139"/>
      <c r="B950" s="140"/>
      <c r="C950" s="140"/>
    </row>
    <row r="951" spans="1:3">
      <c r="A951" s="139"/>
      <c r="B951" s="140"/>
      <c r="C951" s="140"/>
    </row>
    <row r="952" spans="1:3">
      <c r="A952" s="139"/>
      <c r="B952" s="140"/>
      <c r="C952" s="140"/>
    </row>
    <row r="953" spans="1:3">
      <c r="A953" s="139"/>
      <c r="B953" s="140"/>
      <c r="C953" s="140"/>
    </row>
    <row r="954" spans="1:3">
      <c r="A954" s="139"/>
      <c r="B954" s="140"/>
      <c r="C954" s="140"/>
    </row>
    <row r="955" spans="1:3">
      <c r="A955" s="139"/>
      <c r="B955" s="140"/>
      <c r="C955" s="140"/>
    </row>
    <row r="956" spans="1:3">
      <c r="A956" s="139"/>
      <c r="B956" s="140"/>
      <c r="C956" s="140"/>
    </row>
    <row r="957" spans="1:3">
      <c r="A957" s="139"/>
      <c r="B957" s="140"/>
      <c r="C957" s="140"/>
    </row>
    <row r="958" spans="1:3">
      <c r="A958" s="139"/>
      <c r="B958" s="140"/>
      <c r="C958" s="140"/>
    </row>
    <row r="959" spans="1:3">
      <c r="A959" s="139"/>
      <c r="B959" s="140"/>
      <c r="C959" s="140"/>
    </row>
    <row r="960" spans="1:3">
      <c r="A960" s="139"/>
      <c r="B960" s="140"/>
      <c r="C960" s="140"/>
    </row>
    <row r="961" spans="1:3">
      <c r="A961" s="139"/>
      <c r="B961" s="140"/>
      <c r="C961" s="140"/>
    </row>
    <row r="962" spans="1:3">
      <c r="A962" s="139"/>
      <c r="B962" s="140"/>
      <c r="C962" s="140"/>
    </row>
    <row r="963" spans="1:3">
      <c r="A963" s="139"/>
      <c r="B963" s="140"/>
      <c r="C963" s="140"/>
    </row>
    <row r="964" spans="1:3">
      <c r="A964" s="139"/>
      <c r="B964" s="140"/>
      <c r="C964" s="140"/>
    </row>
    <row r="965" spans="1:3">
      <c r="A965" s="139"/>
      <c r="B965" s="140"/>
      <c r="C965" s="140"/>
    </row>
    <row r="966" spans="1:3">
      <c r="A966" s="139"/>
      <c r="B966" s="140"/>
      <c r="C966" s="140"/>
    </row>
    <row r="967" spans="1:3">
      <c r="A967" s="139"/>
      <c r="B967" s="140"/>
      <c r="C967" s="140"/>
    </row>
    <row r="968" spans="1:3">
      <c r="A968" s="139"/>
      <c r="B968" s="140"/>
      <c r="C968" s="140"/>
    </row>
    <row r="969" spans="1:3">
      <c r="A969" s="139"/>
      <c r="B969" s="140"/>
      <c r="C969" s="140"/>
    </row>
    <row r="970" spans="1:3">
      <c r="A970" s="139"/>
      <c r="B970" s="140"/>
      <c r="C970" s="140"/>
    </row>
    <row r="971" spans="1:3">
      <c r="A971" s="139"/>
      <c r="B971" s="140"/>
      <c r="C971" s="140"/>
    </row>
    <row r="972" spans="1:3">
      <c r="A972" s="139"/>
      <c r="B972" s="140"/>
      <c r="C972" s="140"/>
    </row>
    <row r="973" spans="1:3">
      <c r="A973" s="139"/>
      <c r="B973" s="140"/>
      <c r="C973" s="140"/>
    </row>
    <row r="974" spans="1:3">
      <c r="A974" s="139"/>
      <c r="B974" s="140"/>
      <c r="C974" s="140"/>
    </row>
    <row r="975" spans="1:3">
      <c r="A975" s="139"/>
      <c r="B975" s="140"/>
      <c r="C975" s="140"/>
    </row>
    <row r="976" spans="1:3">
      <c r="A976" s="139"/>
      <c r="B976" s="140"/>
      <c r="C976" s="140"/>
    </row>
    <row r="977" spans="1:3">
      <c r="A977" s="139"/>
      <c r="B977" s="140"/>
      <c r="C977" s="140"/>
    </row>
    <row r="978" spans="1:3">
      <c r="A978" s="139"/>
      <c r="B978" s="140"/>
      <c r="C978" s="140"/>
    </row>
    <row r="979" spans="1:3">
      <c r="A979" s="139"/>
      <c r="B979" s="140"/>
      <c r="C979" s="140"/>
    </row>
    <row r="980" spans="1:3">
      <c r="A980" s="139"/>
      <c r="B980" s="140"/>
      <c r="C980" s="140"/>
    </row>
    <row r="981" spans="1:3">
      <c r="A981" s="139"/>
      <c r="B981" s="140"/>
      <c r="C981" s="140"/>
    </row>
    <row r="982" spans="1:3">
      <c r="A982" s="139"/>
      <c r="B982" s="140"/>
      <c r="C982" s="140"/>
    </row>
    <row r="983" spans="1:3">
      <c r="A983" s="139"/>
      <c r="B983" s="140"/>
      <c r="C983" s="140"/>
    </row>
    <row r="984" spans="1:3">
      <c r="A984" s="139"/>
      <c r="B984" s="140"/>
      <c r="C984" s="140"/>
    </row>
    <row r="985" spans="1:3">
      <c r="A985" s="139"/>
      <c r="B985" s="140"/>
      <c r="C985" s="140"/>
    </row>
    <row r="986" spans="1:3">
      <c r="A986" s="139"/>
      <c r="B986" s="140"/>
      <c r="C986" s="140"/>
    </row>
    <row r="987" spans="1:3">
      <c r="A987" s="139"/>
      <c r="B987" s="140"/>
      <c r="C987" s="140"/>
    </row>
    <row r="988" spans="1:3">
      <c r="A988" s="139"/>
      <c r="B988" s="140"/>
      <c r="C988" s="140"/>
    </row>
    <row r="989" spans="1:3">
      <c r="A989" s="139"/>
      <c r="B989" s="140"/>
      <c r="C989" s="140"/>
    </row>
    <row r="990" spans="1:3">
      <c r="A990" s="139"/>
      <c r="B990" s="140"/>
      <c r="C990" s="140"/>
    </row>
    <row r="991" spans="1:3">
      <c r="A991" s="139"/>
      <c r="B991" s="140"/>
      <c r="C991" s="140"/>
    </row>
    <row r="992" spans="1:3">
      <c r="A992" s="139"/>
      <c r="B992" s="140"/>
      <c r="C992" s="140"/>
    </row>
    <row r="993" spans="1:3">
      <c r="A993" s="139"/>
      <c r="B993" s="140"/>
      <c r="C993" s="140"/>
    </row>
    <row r="994" spans="1:3">
      <c r="A994" s="139"/>
      <c r="B994" s="140"/>
      <c r="C994" s="140"/>
    </row>
    <row r="995" spans="1:3">
      <c r="A995" s="139"/>
      <c r="B995" s="140"/>
      <c r="C995" s="140"/>
    </row>
    <row r="996" spans="1:3">
      <c r="A996" s="139"/>
      <c r="B996" s="140"/>
      <c r="C996" s="140"/>
    </row>
    <row r="997" spans="1:3">
      <c r="A997" s="139"/>
      <c r="B997" s="140"/>
      <c r="C997" s="140"/>
    </row>
    <row r="998" spans="1:3">
      <c r="A998" s="139"/>
      <c r="B998" s="140"/>
      <c r="C998" s="140"/>
    </row>
    <row r="999" spans="1:3">
      <c r="A999" s="139"/>
      <c r="B999" s="140"/>
      <c r="C999" s="140"/>
    </row>
    <row r="1000" spans="1:3">
      <c r="A1000" s="139"/>
      <c r="B1000" s="140"/>
      <c r="C1000" s="140"/>
    </row>
    <row r="1001" spans="1:3">
      <c r="A1001" s="139"/>
      <c r="B1001" s="140"/>
      <c r="C1001" s="140"/>
    </row>
    <row r="1002" spans="1:3">
      <c r="A1002" s="139"/>
      <c r="B1002" s="140"/>
      <c r="C1002" s="140"/>
    </row>
    <row r="1003" spans="1:3">
      <c r="A1003" s="139"/>
      <c r="B1003" s="140"/>
      <c r="C1003" s="140"/>
    </row>
    <row r="1004" spans="1:3">
      <c r="A1004" s="139"/>
      <c r="B1004" s="140"/>
      <c r="C1004" s="140"/>
    </row>
    <row r="1005" spans="1:3">
      <c r="A1005" s="139"/>
      <c r="B1005" s="140"/>
      <c r="C1005" s="140"/>
    </row>
    <row r="1006" spans="1:3">
      <c r="A1006" s="139"/>
      <c r="B1006" s="140"/>
      <c r="C1006" s="140"/>
    </row>
    <row r="1007" spans="1:3">
      <c r="A1007" s="139"/>
      <c r="B1007" s="140"/>
      <c r="C1007" s="140"/>
    </row>
    <row r="1008" spans="1:3">
      <c r="A1008" s="139"/>
      <c r="B1008" s="140"/>
      <c r="C1008" s="140"/>
    </row>
    <row r="1009" spans="1:3">
      <c r="A1009" s="139"/>
      <c r="B1009" s="140"/>
      <c r="C1009" s="140"/>
    </row>
    <row r="1010" spans="1:3">
      <c r="A1010" s="139"/>
      <c r="B1010" s="140"/>
      <c r="C1010" s="140"/>
    </row>
    <row r="1011" spans="1:3">
      <c r="A1011" s="139"/>
      <c r="B1011" s="140"/>
      <c r="C1011" s="140"/>
    </row>
    <row r="1012" spans="1:3">
      <c r="A1012" s="139"/>
      <c r="B1012" s="140"/>
      <c r="C1012" s="140"/>
    </row>
    <row r="1013" spans="1:3">
      <c r="A1013" s="139"/>
      <c r="B1013" s="140"/>
      <c r="C1013" s="140"/>
    </row>
    <row r="1014" spans="1:3">
      <c r="A1014" s="139"/>
      <c r="B1014" s="140"/>
      <c r="C1014" s="140"/>
    </row>
    <row r="1015" spans="1:3">
      <c r="A1015" s="139"/>
      <c r="B1015" s="140"/>
      <c r="C1015" s="140"/>
    </row>
    <row r="1016" spans="1:3">
      <c r="A1016" s="139"/>
      <c r="B1016" s="140"/>
      <c r="C1016" s="140"/>
    </row>
    <row r="1017" spans="1:3">
      <c r="A1017" s="139"/>
      <c r="B1017" s="140"/>
      <c r="C1017" s="140"/>
    </row>
    <row r="1018" spans="1:3">
      <c r="A1018" s="139"/>
      <c r="B1018" s="140"/>
      <c r="C1018" s="140"/>
    </row>
    <row r="1019" spans="1:3">
      <c r="A1019" s="139"/>
      <c r="B1019" s="140"/>
      <c r="C1019" s="140"/>
    </row>
    <row r="1020" spans="1:3">
      <c r="A1020" s="139"/>
      <c r="B1020" s="140"/>
      <c r="C1020" s="140"/>
    </row>
    <row r="1021" spans="1:3">
      <c r="A1021" s="139"/>
      <c r="B1021" s="140"/>
      <c r="C1021" s="140"/>
    </row>
    <row r="1022" spans="1:3">
      <c r="A1022" s="139"/>
      <c r="B1022" s="140"/>
      <c r="C1022" s="140"/>
    </row>
    <row r="1023" spans="1:3">
      <c r="A1023" s="139"/>
      <c r="B1023" s="140"/>
      <c r="C1023" s="140"/>
    </row>
    <row r="1024" spans="1:3">
      <c r="A1024" s="139"/>
      <c r="B1024" s="140"/>
      <c r="C1024" s="140"/>
    </row>
    <row r="1025" spans="1:3">
      <c r="A1025" s="139"/>
      <c r="B1025" s="140"/>
      <c r="C1025" s="140"/>
    </row>
    <row r="1026" spans="1:3">
      <c r="A1026" s="139"/>
      <c r="B1026" s="140"/>
      <c r="C1026" s="140"/>
    </row>
    <row r="1027" spans="1:3">
      <c r="A1027" s="139"/>
      <c r="B1027" s="140"/>
      <c r="C1027" s="140"/>
    </row>
    <row r="1028" spans="1:3">
      <c r="A1028" s="139"/>
      <c r="B1028" s="140"/>
      <c r="C1028" s="140"/>
    </row>
    <row r="1029" spans="1:3">
      <c r="A1029" s="139"/>
      <c r="B1029" s="140"/>
      <c r="C1029" s="140"/>
    </row>
    <row r="1030" spans="1:3">
      <c r="A1030" s="139"/>
      <c r="B1030" s="140"/>
      <c r="C1030" s="140"/>
    </row>
    <row r="1031" spans="1:3">
      <c r="A1031" s="139"/>
      <c r="B1031" s="140"/>
      <c r="C1031" s="140"/>
    </row>
    <row r="1032" spans="1:3">
      <c r="A1032" s="139"/>
      <c r="B1032" s="140"/>
      <c r="C1032" s="140"/>
    </row>
    <row r="1033" spans="1:3">
      <c r="A1033" s="139"/>
      <c r="B1033" s="140"/>
      <c r="C1033" s="140"/>
    </row>
    <row r="1034" spans="1:3">
      <c r="A1034" s="139"/>
      <c r="B1034" s="140"/>
      <c r="C1034" s="140"/>
    </row>
    <row r="1035" spans="1:3">
      <c r="A1035" s="139"/>
      <c r="B1035" s="140"/>
      <c r="C1035" s="140"/>
    </row>
    <row r="1036" spans="1:3">
      <c r="A1036" s="139"/>
      <c r="B1036" s="140"/>
      <c r="C1036" s="140"/>
    </row>
    <row r="1037" spans="1:3">
      <c r="A1037" s="139"/>
      <c r="B1037" s="140"/>
      <c r="C1037" s="140"/>
    </row>
    <row r="1038" spans="1:3">
      <c r="A1038" s="139"/>
      <c r="B1038" s="140"/>
      <c r="C1038" s="140"/>
    </row>
    <row r="1039" spans="1:3">
      <c r="A1039" s="139"/>
      <c r="B1039" s="140"/>
      <c r="C1039" s="140"/>
    </row>
    <row r="1040" spans="1:3">
      <c r="A1040" s="139"/>
      <c r="B1040" s="140"/>
      <c r="C1040" s="140"/>
    </row>
    <row r="1041" spans="1:3">
      <c r="A1041" s="139"/>
      <c r="B1041" s="140"/>
      <c r="C1041" s="140"/>
    </row>
    <row r="1042" spans="1:3">
      <c r="A1042" s="139"/>
      <c r="B1042" s="140"/>
      <c r="C1042" s="140"/>
    </row>
    <row r="1043" spans="1:3">
      <c r="A1043" s="139"/>
      <c r="B1043" s="140"/>
      <c r="C1043" s="140"/>
    </row>
    <row r="1044" spans="1:3">
      <c r="A1044" s="139"/>
      <c r="B1044" s="140"/>
      <c r="C1044" s="140"/>
    </row>
    <row r="1045" spans="1:3">
      <c r="A1045" s="139"/>
      <c r="B1045" s="140"/>
      <c r="C1045" s="140"/>
    </row>
    <row r="1046" spans="1:3">
      <c r="A1046" s="139"/>
      <c r="B1046" s="140"/>
      <c r="C1046" s="140"/>
    </row>
    <row r="1047" spans="1:3">
      <c r="A1047" s="139"/>
      <c r="B1047" s="140"/>
      <c r="C1047" s="140"/>
    </row>
    <row r="1048" spans="1:3">
      <c r="A1048" s="139"/>
      <c r="B1048" s="140"/>
      <c r="C1048" s="140"/>
    </row>
    <row r="1049" spans="1:3">
      <c r="A1049" s="139"/>
      <c r="B1049" s="140"/>
      <c r="C1049" s="140"/>
    </row>
    <row r="1050" spans="1:3">
      <c r="A1050" s="139"/>
      <c r="B1050" s="140"/>
      <c r="C1050" s="140"/>
    </row>
    <row r="1051" spans="1:3">
      <c r="A1051" s="139"/>
      <c r="B1051" s="140"/>
      <c r="C1051" s="140"/>
    </row>
    <row r="1052" spans="1:3">
      <c r="A1052" s="139"/>
      <c r="B1052" s="140"/>
      <c r="C1052" s="140"/>
    </row>
    <row r="1053" spans="1:3">
      <c r="A1053" s="139"/>
      <c r="B1053" s="140"/>
      <c r="C1053" s="140"/>
    </row>
    <row r="1054" spans="1:3">
      <c r="A1054" s="139"/>
      <c r="B1054" s="140"/>
      <c r="C1054" s="140"/>
    </row>
    <row r="1055" spans="1:3">
      <c r="A1055" s="139"/>
      <c r="B1055" s="140"/>
      <c r="C1055" s="140"/>
    </row>
    <row r="1056" spans="1:3">
      <c r="A1056" s="139"/>
      <c r="B1056" s="140"/>
      <c r="C1056" s="140"/>
    </row>
    <row r="1057" spans="1:3">
      <c r="A1057" s="139"/>
      <c r="B1057" s="140"/>
      <c r="C1057" s="140"/>
    </row>
    <row r="1058" spans="1:3">
      <c r="A1058" s="139"/>
      <c r="B1058" s="140"/>
      <c r="C1058" s="140"/>
    </row>
    <row r="1059" spans="1:3">
      <c r="A1059" s="139"/>
      <c r="B1059" s="140"/>
      <c r="C1059" s="140"/>
    </row>
    <row r="1060" spans="1:3">
      <c r="A1060" s="139"/>
      <c r="B1060" s="140"/>
      <c r="C1060" s="140"/>
    </row>
    <row r="1061" spans="1:3">
      <c r="A1061" s="139"/>
      <c r="B1061" s="140"/>
      <c r="C1061" s="140"/>
    </row>
    <row r="1062" spans="1:3">
      <c r="A1062" s="139"/>
      <c r="B1062" s="140"/>
      <c r="C1062" s="140"/>
    </row>
    <row r="1063" spans="1:3">
      <c r="A1063" s="139"/>
      <c r="B1063" s="140"/>
      <c r="C1063" s="140"/>
    </row>
    <row r="1064" spans="1:3">
      <c r="A1064" s="139"/>
      <c r="B1064" s="140"/>
      <c r="C1064" s="140"/>
    </row>
    <row r="1065" spans="1:3">
      <c r="A1065" s="139"/>
      <c r="B1065" s="140"/>
      <c r="C1065" s="140"/>
    </row>
    <row r="1066" spans="1:3">
      <c r="A1066" s="139"/>
      <c r="B1066" s="140"/>
      <c r="C1066" s="140"/>
    </row>
    <row r="1067" spans="1:3">
      <c r="A1067" s="139"/>
      <c r="B1067" s="140"/>
      <c r="C1067" s="140"/>
    </row>
    <row r="1068" spans="1:3">
      <c r="A1068" s="139"/>
      <c r="B1068" s="140"/>
      <c r="C1068" s="140"/>
    </row>
    <row r="1069" spans="1:3">
      <c r="A1069" s="139"/>
      <c r="B1069" s="140"/>
      <c r="C1069" s="140"/>
    </row>
    <row r="1070" spans="1:3">
      <c r="A1070" s="139"/>
      <c r="B1070" s="140"/>
      <c r="C1070" s="140"/>
    </row>
    <row r="1071" spans="1:3">
      <c r="A1071" s="139"/>
      <c r="B1071" s="140"/>
      <c r="C1071" s="140"/>
    </row>
    <row r="1072" spans="1:3">
      <c r="A1072" s="139"/>
      <c r="B1072" s="140"/>
      <c r="C1072" s="140"/>
    </row>
    <row r="1073" spans="1:3">
      <c r="A1073" s="139"/>
      <c r="B1073" s="140"/>
      <c r="C1073" s="140"/>
    </row>
    <row r="1074" spans="1:3">
      <c r="A1074" s="139"/>
      <c r="B1074" s="140"/>
      <c r="C1074" s="140"/>
    </row>
    <row r="1075" spans="1:3">
      <c r="A1075" s="139"/>
      <c r="B1075" s="140"/>
      <c r="C1075" s="140"/>
    </row>
    <row r="1076" spans="1:3">
      <c r="A1076" s="139"/>
      <c r="B1076" s="140"/>
      <c r="C1076" s="140"/>
    </row>
    <row r="1077" spans="1:3">
      <c r="A1077" s="139"/>
      <c r="B1077" s="140"/>
      <c r="C1077" s="140"/>
    </row>
    <row r="1078" spans="1:3">
      <c r="A1078" s="139"/>
      <c r="B1078" s="140"/>
      <c r="C1078" s="140"/>
    </row>
    <row r="1079" spans="1:3">
      <c r="A1079" s="139"/>
      <c r="B1079" s="140"/>
      <c r="C1079" s="140"/>
    </row>
    <row r="1080" spans="1:3">
      <c r="A1080" s="139"/>
      <c r="B1080" s="140"/>
      <c r="C1080" s="140"/>
    </row>
    <row r="1081" spans="1:3">
      <c r="A1081" s="139"/>
      <c r="B1081" s="140"/>
      <c r="C1081" s="140"/>
    </row>
    <row r="1082" spans="1:3">
      <c r="A1082" s="139"/>
      <c r="B1082" s="140"/>
      <c r="C1082" s="140"/>
    </row>
    <row r="1083" spans="1:3">
      <c r="A1083" s="139"/>
      <c r="B1083" s="140"/>
      <c r="C1083" s="140"/>
    </row>
    <row r="1084" spans="1:3">
      <c r="A1084" s="139"/>
      <c r="B1084" s="140"/>
      <c r="C1084" s="140"/>
    </row>
    <row r="1085" spans="1:3">
      <c r="A1085" s="139"/>
      <c r="B1085" s="140"/>
      <c r="C1085" s="140"/>
    </row>
    <row r="1086" spans="1:3">
      <c r="A1086" s="139"/>
      <c r="B1086" s="140"/>
      <c r="C1086" s="140"/>
    </row>
    <row r="1087" spans="1:3">
      <c r="A1087" s="139"/>
      <c r="B1087" s="140"/>
      <c r="C1087" s="140"/>
    </row>
    <row r="1088" spans="1:3">
      <c r="A1088" s="139"/>
      <c r="B1088" s="140"/>
      <c r="C1088" s="140"/>
    </row>
    <row r="1089" spans="1:3">
      <c r="A1089" s="139"/>
      <c r="B1089" s="140"/>
      <c r="C1089" s="140"/>
    </row>
    <row r="1090" spans="1:3">
      <c r="A1090" s="139"/>
      <c r="B1090" s="140"/>
      <c r="C1090" s="140"/>
    </row>
    <row r="1091" spans="1:3">
      <c r="A1091" s="139"/>
      <c r="B1091" s="140"/>
      <c r="C1091" s="140"/>
    </row>
    <row r="1092" spans="1:3">
      <c r="A1092" s="139"/>
      <c r="B1092" s="140"/>
      <c r="C1092" s="140"/>
    </row>
    <row r="1093" spans="1:3">
      <c r="A1093" s="139"/>
      <c r="B1093" s="140"/>
      <c r="C1093" s="140"/>
    </row>
    <row r="1094" spans="1:3">
      <c r="A1094" s="139"/>
      <c r="B1094" s="140"/>
      <c r="C1094" s="140"/>
    </row>
    <row r="1095" spans="1:3">
      <c r="A1095" s="139"/>
      <c r="B1095" s="140"/>
      <c r="C1095" s="140"/>
    </row>
    <row r="1096" spans="1:3">
      <c r="A1096" s="139"/>
      <c r="B1096" s="140"/>
      <c r="C1096" s="140"/>
    </row>
    <row r="1097" spans="1:3">
      <c r="A1097" s="139"/>
      <c r="B1097" s="140"/>
      <c r="C1097" s="140"/>
    </row>
    <row r="1098" spans="1:3">
      <c r="A1098" s="139"/>
      <c r="B1098" s="140"/>
      <c r="C1098" s="140"/>
    </row>
    <row r="1099" spans="1:3">
      <c r="A1099" s="139"/>
      <c r="B1099" s="140"/>
      <c r="C1099" s="140"/>
    </row>
    <row r="1100" spans="1:3">
      <c r="A1100" s="139"/>
      <c r="B1100" s="140"/>
      <c r="C1100" s="140"/>
    </row>
    <row r="1101" spans="1:3">
      <c r="A1101" s="139"/>
      <c r="B1101" s="140"/>
      <c r="C1101" s="140"/>
    </row>
    <row r="1102" spans="1:3">
      <c r="A1102" s="139"/>
      <c r="B1102" s="140"/>
      <c r="C1102" s="140"/>
    </row>
    <row r="1103" spans="1:3">
      <c r="A1103" s="139"/>
      <c r="B1103" s="140"/>
      <c r="C1103" s="140"/>
    </row>
    <row r="1104" spans="1:3">
      <c r="A1104" s="139"/>
      <c r="B1104" s="140"/>
      <c r="C1104" s="140"/>
    </row>
    <row r="1105" spans="1:3">
      <c r="A1105" s="139"/>
      <c r="B1105" s="140"/>
      <c r="C1105" s="140"/>
    </row>
    <row r="1106" spans="1:3">
      <c r="A1106" s="139"/>
      <c r="B1106" s="140"/>
      <c r="C1106" s="140"/>
    </row>
    <row r="1107" spans="1:3">
      <c r="A1107" s="139"/>
      <c r="B1107" s="140"/>
      <c r="C1107" s="140"/>
    </row>
    <row r="1108" spans="1:3">
      <c r="A1108" s="139"/>
      <c r="B1108" s="140"/>
      <c r="C1108" s="140"/>
    </row>
    <row r="1109" spans="1:3">
      <c r="A1109" s="139"/>
      <c r="B1109" s="140"/>
      <c r="C1109" s="140"/>
    </row>
    <row r="1110" spans="1:3">
      <c r="A1110" s="139"/>
      <c r="B1110" s="140"/>
      <c r="C1110" s="140"/>
    </row>
    <row r="1111" spans="1:3">
      <c r="A1111" s="139"/>
      <c r="B1111" s="140"/>
      <c r="C1111" s="140"/>
    </row>
    <row r="1112" spans="1:3">
      <c r="A1112" s="139"/>
      <c r="B1112" s="140"/>
      <c r="C1112" s="140"/>
    </row>
    <row r="1113" spans="1:3">
      <c r="A1113" s="139"/>
      <c r="B1113" s="140"/>
      <c r="C1113" s="140"/>
    </row>
    <row r="1114" spans="1:3">
      <c r="A1114" s="139"/>
      <c r="B1114" s="140"/>
      <c r="C1114" s="140"/>
    </row>
    <row r="1115" spans="1:3">
      <c r="A1115" s="139"/>
      <c r="B1115" s="140"/>
      <c r="C1115" s="140"/>
    </row>
    <row r="1116" spans="1:3">
      <c r="A1116" s="139"/>
      <c r="B1116" s="140"/>
      <c r="C1116" s="140"/>
    </row>
    <row r="1117" spans="1:3">
      <c r="A1117" s="139"/>
      <c r="B1117" s="140"/>
      <c r="C1117" s="140"/>
    </row>
    <row r="1118" spans="1:3">
      <c r="A1118" s="139"/>
      <c r="B1118" s="140"/>
      <c r="C1118" s="140"/>
    </row>
    <row r="1119" spans="1:3">
      <c r="A1119" s="139"/>
      <c r="B1119" s="140"/>
      <c r="C1119" s="140"/>
    </row>
    <row r="1120" spans="1:3">
      <c r="A1120" s="139"/>
      <c r="B1120" s="140"/>
      <c r="C1120" s="140"/>
    </row>
    <row r="1121" spans="1:3">
      <c r="A1121" s="139"/>
      <c r="B1121" s="140"/>
      <c r="C1121" s="140"/>
    </row>
    <row r="1122" spans="1:3">
      <c r="A1122" s="139"/>
      <c r="B1122" s="140"/>
      <c r="C1122" s="140"/>
    </row>
    <row r="1123" spans="1:3">
      <c r="A1123" s="139"/>
      <c r="B1123" s="140"/>
      <c r="C1123" s="140"/>
    </row>
    <row r="1124" spans="1:3">
      <c r="A1124" s="139"/>
      <c r="B1124" s="140"/>
      <c r="C1124" s="140"/>
    </row>
    <row r="1125" spans="1:3">
      <c r="A1125" s="139"/>
      <c r="B1125" s="140"/>
      <c r="C1125" s="140"/>
    </row>
    <row r="1126" spans="1:3">
      <c r="A1126" s="139"/>
      <c r="B1126" s="140"/>
      <c r="C1126" s="140"/>
    </row>
    <row r="1127" spans="1:3">
      <c r="A1127" s="139"/>
      <c r="B1127" s="140"/>
      <c r="C1127" s="140"/>
    </row>
    <row r="1128" spans="1:3">
      <c r="A1128" s="139"/>
      <c r="B1128" s="140"/>
      <c r="C1128" s="140"/>
    </row>
    <row r="1129" spans="1:3">
      <c r="A1129" s="139"/>
      <c r="B1129" s="140"/>
      <c r="C1129" s="140"/>
    </row>
    <row r="1130" spans="1:3">
      <c r="A1130" s="139"/>
      <c r="B1130" s="140"/>
      <c r="C1130" s="140"/>
    </row>
    <row r="1131" spans="1:3">
      <c r="A1131" s="139"/>
      <c r="B1131" s="140"/>
      <c r="C1131" s="140"/>
    </row>
    <row r="1132" spans="1:3">
      <c r="A1132" s="139"/>
      <c r="B1132" s="140"/>
      <c r="C1132" s="140"/>
    </row>
    <row r="1133" spans="1:3">
      <c r="A1133" s="139"/>
      <c r="B1133" s="140"/>
      <c r="C1133" s="140"/>
    </row>
    <row r="1134" spans="1:3">
      <c r="A1134" s="139"/>
      <c r="B1134" s="140"/>
      <c r="C1134" s="140"/>
    </row>
    <row r="1135" spans="1:3">
      <c r="A1135" s="139"/>
      <c r="B1135" s="140"/>
      <c r="C1135" s="140"/>
    </row>
    <row r="1136" spans="1:3">
      <c r="A1136" s="139"/>
      <c r="B1136" s="140"/>
      <c r="C1136" s="140"/>
    </row>
    <row r="1137" spans="1:3">
      <c r="A1137" s="139"/>
      <c r="B1137" s="140"/>
      <c r="C1137" s="140"/>
    </row>
    <row r="1138" spans="1:3">
      <c r="A1138" s="139"/>
      <c r="B1138" s="140"/>
      <c r="C1138" s="140"/>
    </row>
    <row r="1139" spans="1:3">
      <c r="A1139" s="139"/>
      <c r="B1139" s="140"/>
      <c r="C1139" s="140"/>
    </row>
    <row r="1140" spans="1:3">
      <c r="A1140" s="139"/>
      <c r="B1140" s="140"/>
      <c r="C1140" s="140"/>
    </row>
    <row r="1141" spans="1:3">
      <c r="A1141" s="139"/>
      <c r="B1141" s="140"/>
      <c r="C1141" s="140"/>
    </row>
    <row r="1142" spans="1:3">
      <c r="A1142" s="139"/>
      <c r="B1142" s="140"/>
      <c r="C1142" s="140"/>
    </row>
    <row r="1143" spans="1:3">
      <c r="A1143" s="139"/>
      <c r="B1143" s="140"/>
      <c r="C1143" s="140"/>
    </row>
    <row r="1144" spans="1:3">
      <c r="A1144" s="139"/>
      <c r="B1144" s="140"/>
      <c r="C1144" s="140"/>
    </row>
    <row r="1145" spans="1:3">
      <c r="A1145" s="139"/>
      <c r="B1145" s="140"/>
      <c r="C1145" s="140"/>
    </row>
    <row r="1146" spans="1:3">
      <c r="A1146" s="139"/>
      <c r="B1146" s="140"/>
      <c r="C1146" s="140"/>
    </row>
    <row r="1147" spans="1:3">
      <c r="A1147" s="139"/>
      <c r="B1147" s="140"/>
      <c r="C1147" s="140"/>
    </row>
    <row r="1148" spans="1:3">
      <c r="A1148" s="139"/>
      <c r="B1148" s="140"/>
      <c r="C1148" s="140"/>
    </row>
    <row r="1149" spans="1:3">
      <c r="A1149" s="139"/>
      <c r="B1149" s="140"/>
      <c r="C1149" s="140"/>
    </row>
    <row r="1150" spans="1:3">
      <c r="A1150" s="139"/>
      <c r="B1150" s="140"/>
      <c r="C1150" s="140"/>
    </row>
    <row r="1151" spans="1:3">
      <c r="A1151" s="139"/>
      <c r="B1151" s="140"/>
      <c r="C1151" s="140"/>
    </row>
    <row r="1152" spans="1:3">
      <c r="A1152" s="139"/>
      <c r="B1152" s="140"/>
      <c r="C1152" s="140"/>
    </row>
    <row r="1153" spans="1:3">
      <c r="A1153" s="139"/>
      <c r="B1153" s="140"/>
      <c r="C1153" s="140"/>
    </row>
    <row r="1154" spans="1:3">
      <c r="A1154" s="139"/>
      <c r="B1154" s="140"/>
      <c r="C1154" s="140"/>
    </row>
    <row r="1155" spans="1:3">
      <c r="A1155" s="139"/>
      <c r="B1155" s="140"/>
      <c r="C1155" s="140"/>
    </row>
    <row r="1156" spans="1:3">
      <c r="A1156" s="139"/>
      <c r="B1156" s="140"/>
      <c r="C1156" s="140"/>
    </row>
    <row r="1157" spans="1:3">
      <c r="A1157" s="139"/>
      <c r="B1157" s="140"/>
      <c r="C1157" s="140"/>
    </row>
    <row r="1158" spans="1:3">
      <c r="A1158" s="139"/>
      <c r="B1158" s="140"/>
      <c r="C1158" s="140"/>
    </row>
    <row r="1159" spans="1:3">
      <c r="A1159" s="139"/>
      <c r="B1159" s="140"/>
      <c r="C1159" s="140"/>
    </row>
    <row r="1160" spans="1:3">
      <c r="A1160" s="139"/>
      <c r="B1160" s="140"/>
      <c r="C1160" s="140"/>
    </row>
    <row r="1161" spans="1:3">
      <c r="A1161" s="139"/>
      <c r="B1161" s="140"/>
      <c r="C1161" s="140"/>
    </row>
    <row r="1162" spans="1:3">
      <c r="A1162" s="139"/>
      <c r="B1162" s="140"/>
      <c r="C1162" s="140"/>
    </row>
    <row r="1163" spans="1:3">
      <c r="A1163" s="139"/>
      <c r="B1163" s="140"/>
      <c r="C1163" s="140"/>
    </row>
    <row r="1164" spans="1:3">
      <c r="A1164" s="139"/>
      <c r="B1164" s="140"/>
      <c r="C1164" s="140"/>
    </row>
    <row r="1165" spans="1:3">
      <c r="A1165" s="139"/>
      <c r="B1165" s="140"/>
      <c r="C1165" s="140"/>
    </row>
    <row r="1166" spans="1:3">
      <c r="A1166" s="139"/>
      <c r="B1166" s="140"/>
      <c r="C1166" s="140"/>
    </row>
    <row r="1167" spans="1:3">
      <c r="A1167" s="139"/>
      <c r="B1167" s="140"/>
      <c r="C1167" s="140"/>
    </row>
    <row r="1168" spans="1:3">
      <c r="A1168" s="139"/>
      <c r="B1168" s="140"/>
      <c r="C1168" s="140"/>
    </row>
    <row r="1169" spans="1:3">
      <c r="A1169" s="139"/>
      <c r="B1169" s="140"/>
      <c r="C1169" s="140"/>
    </row>
    <row r="1170" spans="1:3">
      <c r="A1170" s="139"/>
      <c r="B1170" s="140"/>
      <c r="C1170" s="140"/>
    </row>
    <row r="1171" spans="1:3">
      <c r="A1171" s="139"/>
      <c r="B1171" s="140"/>
      <c r="C1171" s="140"/>
    </row>
    <row r="1172" spans="1:3">
      <c r="A1172" s="139"/>
      <c r="B1172" s="140"/>
      <c r="C1172" s="140"/>
    </row>
    <row r="1173" spans="1:3">
      <c r="A1173" s="139"/>
      <c r="B1173" s="140"/>
      <c r="C1173" s="140"/>
    </row>
    <row r="1174" spans="1:3">
      <c r="A1174" s="139"/>
      <c r="B1174" s="140"/>
      <c r="C1174" s="140"/>
    </row>
    <row r="1175" spans="1:3">
      <c r="A1175" s="139"/>
      <c r="B1175" s="140"/>
      <c r="C1175" s="140"/>
    </row>
    <row r="1176" spans="1:3">
      <c r="A1176" s="139"/>
      <c r="B1176" s="140"/>
      <c r="C1176" s="140"/>
    </row>
    <row r="1177" spans="1:3">
      <c r="A1177" s="139"/>
      <c r="B1177" s="140"/>
      <c r="C1177" s="140"/>
    </row>
    <row r="1178" spans="1:3">
      <c r="A1178" s="139"/>
      <c r="B1178" s="140"/>
      <c r="C1178" s="140"/>
    </row>
    <row r="1179" spans="1:3">
      <c r="A1179" s="139"/>
      <c r="B1179" s="140"/>
      <c r="C1179" s="140"/>
    </row>
    <row r="1180" spans="1:3">
      <c r="A1180" s="139"/>
      <c r="B1180" s="140"/>
      <c r="C1180" s="140"/>
    </row>
    <row r="1181" spans="1:3">
      <c r="A1181" s="139"/>
      <c r="B1181" s="140"/>
      <c r="C1181" s="140"/>
    </row>
    <row r="1182" spans="1:3">
      <c r="A1182" s="139"/>
      <c r="B1182" s="140"/>
      <c r="C1182" s="140"/>
    </row>
    <row r="1183" spans="1:3">
      <c r="A1183" s="139"/>
      <c r="B1183" s="140"/>
      <c r="C1183" s="140"/>
    </row>
    <row r="1184" spans="1:3">
      <c r="A1184" s="139"/>
      <c r="B1184" s="140"/>
      <c r="C1184" s="140"/>
    </row>
    <row r="1185" spans="1:3">
      <c r="A1185" s="139"/>
      <c r="B1185" s="140"/>
      <c r="C1185" s="140"/>
    </row>
    <row r="1186" spans="1:3">
      <c r="A1186" s="139"/>
      <c r="B1186" s="140"/>
      <c r="C1186" s="140"/>
    </row>
    <row r="1187" spans="1:3">
      <c r="A1187" s="139"/>
      <c r="B1187" s="140"/>
      <c r="C1187" s="140"/>
    </row>
    <row r="1188" spans="1:3">
      <c r="A1188" s="139"/>
      <c r="B1188" s="140"/>
      <c r="C1188" s="140"/>
    </row>
    <row r="1189" spans="1:3">
      <c r="A1189" s="139"/>
      <c r="B1189" s="140"/>
      <c r="C1189" s="140"/>
    </row>
    <row r="1190" spans="1:3">
      <c r="A1190" s="139"/>
      <c r="B1190" s="140"/>
      <c r="C1190" s="140"/>
    </row>
    <row r="1191" spans="1:3">
      <c r="A1191" s="139"/>
      <c r="B1191" s="140"/>
      <c r="C1191" s="140"/>
    </row>
    <row r="1192" spans="1:3">
      <c r="A1192" s="139"/>
      <c r="B1192" s="140"/>
      <c r="C1192" s="140"/>
    </row>
    <row r="1193" spans="1:3">
      <c r="A1193" s="139"/>
      <c r="B1193" s="140"/>
      <c r="C1193" s="140"/>
    </row>
    <row r="1194" spans="1:3">
      <c r="A1194" s="139"/>
      <c r="B1194" s="140"/>
      <c r="C1194" s="140"/>
    </row>
    <row r="1195" spans="1:3">
      <c r="A1195" s="139"/>
      <c r="B1195" s="140"/>
      <c r="C1195" s="140"/>
    </row>
    <row r="1196" spans="1:3">
      <c r="A1196" s="139"/>
      <c r="B1196" s="140"/>
      <c r="C1196" s="140"/>
    </row>
    <row r="1197" spans="1:3">
      <c r="A1197" s="139"/>
      <c r="B1197" s="140"/>
      <c r="C1197" s="140"/>
    </row>
    <row r="1198" spans="1:3">
      <c r="A1198" s="139"/>
      <c r="B1198" s="140"/>
      <c r="C1198" s="140"/>
    </row>
    <row r="1199" spans="1:3">
      <c r="A1199" s="139"/>
      <c r="B1199" s="140"/>
      <c r="C1199" s="140"/>
    </row>
    <row r="1200" spans="1:3">
      <c r="A1200" s="139"/>
      <c r="B1200" s="140"/>
      <c r="C1200" s="140"/>
    </row>
    <row r="1201" spans="1:3">
      <c r="A1201" s="139"/>
      <c r="B1201" s="140"/>
      <c r="C1201" s="140"/>
    </row>
    <row r="1202" spans="1:3">
      <c r="A1202" s="139"/>
      <c r="B1202" s="140"/>
      <c r="C1202" s="140"/>
    </row>
    <row r="1203" spans="1:3">
      <c r="A1203" s="139"/>
      <c r="B1203" s="140"/>
      <c r="C1203" s="140"/>
    </row>
    <row r="1204" spans="1:3">
      <c r="A1204" s="139"/>
      <c r="B1204" s="140"/>
      <c r="C1204" s="140"/>
    </row>
    <row r="1205" spans="1:3">
      <c r="A1205" s="139"/>
      <c r="B1205" s="140"/>
      <c r="C1205" s="140"/>
    </row>
    <row r="1206" spans="1:3">
      <c r="A1206" s="139"/>
      <c r="B1206" s="140"/>
      <c r="C1206" s="140"/>
    </row>
    <row r="1207" spans="1:3">
      <c r="A1207" s="139"/>
      <c r="B1207" s="140"/>
      <c r="C1207" s="140"/>
    </row>
    <row r="1208" spans="1:3">
      <c r="A1208" s="139"/>
      <c r="B1208" s="140"/>
      <c r="C1208" s="140"/>
    </row>
    <row r="1209" spans="1:3">
      <c r="A1209" s="139"/>
      <c r="B1209" s="140"/>
      <c r="C1209" s="140"/>
    </row>
    <row r="1210" spans="1:3">
      <c r="A1210" s="139"/>
      <c r="B1210" s="140"/>
      <c r="C1210" s="140"/>
    </row>
    <row r="1211" spans="1:3">
      <c r="A1211" s="139"/>
      <c r="B1211" s="140"/>
      <c r="C1211" s="140"/>
    </row>
    <row r="1212" spans="1:3">
      <c r="A1212" s="139"/>
      <c r="B1212" s="140"/>
      <c r="C1212" s="140"/>
    </row>
    <row r="1213" spans="1:3">
      <c r="A1213" s="139"/>
      <c r="B1213" s="140"/>
      <c r="C1213" s="140"/>
    </row>
    <row r="1214" spans="1:3">
      <c r="A1214" s="139"/>
      <c r="B1214" s="140"/>
      <c r="C1214" s="140"/>
    </row>
    <row r="1215" spans="1:3">
      <c r="A1215" s="139"/>
      <c r="B1215" s="140"/>
      <c r="C1215" s="140"/>
    </row>
    <row r="1216" spans="1:3">
      <c r="A1216" s="139"/>
      <c r="B1216" s="140"/>
      <c r="C1216" s="140"/>
    </row>
    <row r="1217" spans="1:3">
      <c r="A1217" s="139"/>
      <c r="B1217" s="140"/>
      <c r="C1217" s="140"/>
    </row>
    <row r="1218" spans="1:3">
      <c r="A1218" s="139"/>
      <c r="B1218" s="140"/>
      <c r="C1218" s="140"/>
    </row>
    <row r="1219" spans="1:3">
      <c r="A1219" s="139"/>
      <c r="B1219" s="140"/>
      <c r="C1219" s="140"/>
    </row>
    <row r="1220" spans="1:3">
      <c r="A1220" s="139"/>
      <c r="B1220" s="140"/>
      <c r="C1220" s="140"/>
    </row>
    <row r="1221" spans="1:3">
      <c r="A1221" s="139"/>
      <c r="B1221" s="140"/>
      <c r="C1221" s="140"/>
    </row>
    <row r="1222" spans="1:3">
      <c r="A1222" s="139"/>
      <c r="B1222" s="140"/>
      <c r="C1222" s="140"/>
    </row>
    <row r="1223" spans="1:3">
      <c r="A1223" s="139"/>
      <c r="B1223" s="140"/>
      <c r="C1223" s="140"/>
    </row>
    <row r="1224" spans="1:3">
      <c r="A1224" s="139"/>
      <c r="B1224" s="140"/>
      <c r="C1224" s="140"/>
    </row>
    <row r="1225" spans="1:3">
      <c r="A1225" s="139"/>
      <c r="B1225" s="140"/>
      <c r="C1225" s="140"/>
    </row>
    <row r="1226" spans="1:3">
      <c r="A1226" s="139"/>
      <c r="B1226" s="140"/>
      <c r="C1226" s="140"/>
    </row>
    <row r="1227" spans="1:3">
      <c r="A1227" s="139"/>
      <c r="B1227" s="140"/>
      <c r="C1227" s="140"/>
    </row>
    <row r="1228" spans="1:3">
      <c r="A1228" s="139"/>
      <c r="B1228" s="140"/>
      <c r="C1228" s="140"/>
    </row>
    <row r="1229" spans="1:3">
      <c r="A1229" s="139"/>
      <c r="B1229" s="140"/>
      <c r="C1229" s="140"/>
    </row>
    <row r="1230" spans="1:3">
      <c r="A1230" s="139"/>
      <c r="B1230" s="140"/>
      <c r="C1230" s="140"/>
    </row>
    <row r="1231" spans="1:3">
      <c r="A1231" s="139"/>
      <c r="B1231" s="140"/>
      <c r="C1231" s="140"/>
    </row>
    <row r="1232" spans="1:3">
      <c r="A1232" s="139"/>
      <c r="B1232" s="140"/>
      <c r="C1232" s="140"/>
    </row>
    <row r="1233" spans="1:3">
      <c r="A1233" s="139"/>
      <c r="B1233" s="140"/>
      <c r="C1233" s="140"/>
    </row>
    <row r="1234" spans="1:3">
      <c r="A1234" s="139"/>
      <c r="B1234" s="140"/>
      <c r="C1234" s="140"/>
    </row>
    <row r="1235" spans="1:3">
      <c r="A1235" s="139"/>
      <c r="B1235" s="140"/>
      <c r="C1235" s="140"/>
    </row>
    <row r="1236" spans="1:3">
      <c r="A1236" s="139"/>
      <c r="B1236" s="140"/>
      <c r="C1236" s="140"/>
    </row>
    <row r="1237" spans="1:3">
      <c r="A1237" s="139"/>
      <c r="B1237" s="140"/>
      <c r="C1237" s="140"/>
    </row>
    <row r="1238" spans="1:3">
      <c r="A1238" s="139"/>
      <c r="B1238" s="140"/>
      <c r="C1238" s="140"/>
    </row>
    <row r="1239" spans="1:3">
      <c r="A1239" s="139"/>
      <c r="B1239" s="140"/>
      <c r="C1239" s="140"/>
    </row>
    <row r="1240" spans="1:3">
      <c r="A1240" s="139"/>
      <c r="B1240" s="140"/>
      <c r="C1240" s="140"/>
    </row>
    <row r="1241" spans="1:3">
      <c r="A1241" s="139"/>
      <c r="B1241" s="140"/>
      <c r="C1241" s="140"/>
    </row>
    <row r="1242" spans="1:3">
      <c r="A1242" s="139"/>
      <c r="B1242" s="140"/>
      <c r="C1242" s="140"/>
    </row>
    <row r="1243" spans="1:3">
      <c r="A1243" s="139"/>
      <c r="B1243" s="140"/>
      <c r="C1243" s="140"/>
    </row>
    <row r="1244" spans="1:3">
      <c r="A1244" s="139"/>
      <c r="B1244" s="140"/>
      <c r="C1244" s="140"/>
    </row>
    <row r="1245" spans="1:3">
      <c r="A1245" s="139"/>
      <c r="B1245" s="140"/>
      <c r="C1245" s="140"/>
    </row>
    <row r="1246" spans="1:3">
      <c r="A1246" s="139"/>
      <c r="B1246" s="140"/>
      <c r="C1246" s="140"/>
    </row>
    <row r="1247" spans="1:3">
      <c r="A1247" s="139"/>
      <c r="B1247" s="140"/>
      <c r="C1247" s="140"/>
    </row>
    <row r="1248" spans="1:3">
      <c r="A1248" s="139"/>
      <c r="B1248" s="140"/>
      <c r="C1248" s="140"/>
    </row>
    <row r="1249" spans="1:3">
      <c r="A1249" s="139"/>
      <c r="B1249" s="140"/>
      <c r="C1249" s="140"/>
    </row>
    <row r="1250" spans="1:3">
      <c r="A1250" s="139"/>
      <c r="B1250" s="140"/>
      <c r="C1250" s="140"/>
    </row>
    <row r="1251" spans="1:3">
      <c r="A1251" s="139"/>
      <c r="B1251" s="140"/>
      <c r="C1251" s="140"/>
    </row>
    <row r="1252" spans="1:3">
      <c r="A1252" s="139"/>
      <c r="B1252" s="140"/>
      <c r="C1252" s="140"/>
    </row>
    <row r="1253" spans="1:3">
      <c r="A1253" s="139"/>
      <c r="B1253" s="140"/>
      <c r="C1253" s="140"/>
    </row>
    <row r="1254" spans="1:3">
      <c r="A1254" s="139"/>
      <c r="B1254" s="140"/>
      <c r="C1254" s="140"/>
    </row>
    <row r="1255" spans="1:3">
      <c r="A1255" s="139"/>
      <c r="B1255" s="140"/>
      <c r="C1255" s="140"/>
    </row>
    <row r="1256" spans="1:3">
      <c r="A1256" s="139"/>
      <c r="B1256" s="140"/>
      <c r="C1256" s="140"/>
    </row>
    <row r="1257" spans="1:3">
      <c r="A1257" s="139"/>
      <c r="B1257" s="140"/>
      <c r="C1257" s="140"/>
    </row>
    <row r="1258" spans="1:3">
      <c r="A1258" s="139"/>
      <c r="B1258" s="140"/>
      <c r="C1258" s="140"/>
    </row>
    <row r="1259" spans="1:3">
      <c r="A1259" s="139"/>
      <c r="B1259" s="140"/>
      <c r="C1259" s="140"/>
    </row>
    <row r="1260" spans="1:3">
      <c r="A1260" s="139"/>
      <c r="B1260" s="140"/>
      <c r="C1260" s="140"/>
    </row>
    <row r="1261" spans="1:3">
      <c r="A1261" s="139"/>
      <c r="B1261" s="140"/>
      <c r="C1261" s="140"/>
    </row>
    <row r="1262" spans="1:3">
      <c r="A1262" s="139"/>
      <c r="B1262" s="140"/>
      <c r="C1262" s="140"/>
    </row>
    <row r="1263" spans="1:3">
      <c r="A1263" s="139"/>
      <c r="B1263" s="140"/>
      <c r="C1263" s="140"/>
    </row>
    <row r="1264" spans="1:3">
      <c r="A1264" s="139"/>
      <c r="B1264" s="140"/>
      <c r="C1264" s="140"/>
    </row>
    <row r="1265" spans="1:3">
      <c r="A1265" s="139"/>
      <c r="B1265" s="140"/>
      <c r="C1265" s="140"/>
    </row>
    <row r="1266" spans="1:3">
      <c r="A1266" s="139"/>
      <c r="B1266" s="140"/>
      <c r="C1266" s="140"/>
    </row>
    <row r="1267" spans="1:3">
      <c r="A1267" s="139"/>
      <c r="B1267" s="140"/>
      <c r="C1267" s="140"/>
    </row>
    <row r="1268" spans="1:3">
      <c r="A1268" s="139"/>
      <c r="B1268" s="140"/>
      <c r="C1268" s="140"/>
    </row>
    <row r="1269" spans="1:3">
      <c r="A1269" s="139"/>
      <c r="B1269" s="140"/>
      <c r="C1269" s="140"/>
    </row>
    <row r="1270" spans="1:3">
      <c r="A1270" s="139"/>
      <c r="B1270" s="140"/>
      <c r="C1270" s="140"/>
    </row>
    <row r="1271" spans="1:3">
      <c r="A1271" s="139"/>
      <c r="B1271" s="140"/>
      <c r="C1271" s="140"/>
    </row>
    <row r="1272" spans="1:3">
      <c r="A1272" s="139"/>
      <c r="B1272" s="140"/>
      <c r="C1272" s="140"/>
    </row>
    <row r="1273" spans="1:3">
      <c r="A1273" s="139"/>
      <c r="B1273" s="140"/>
      <c r="C1273" s="140"/>
    </row>
    <row r="1274" spans="1:3">
      <c r="A1274" s="139"/>
      <c r="B1274" s="140"/>
      <c r="C1274" s="140"/>
    </row>
    <row r="1275" spans="1:3">
      <c r="A1275" s="139"/>
      <c r="B1275" s="140"/>
      <c r="C1275" s="140"/>
    </row>
    <row r="1276" spans="1:3">
      <c r="A1276" s="139"/>
      <c r="B1276" s="140"/>
      <c r="C1276" s="140"/>
    </row>
    <row r="1277" spans="1:3">
      <c r="A1277" s="139"/>
      <c r="B1277" s="140"/>
      <c r="C1277" s="140"/>
    </row>
    <row r="1278" spans="1:3">
      <c r="A1278" s="139"/>
      <c r="B1278" s="140"/>
      <c r="C1278" s="140"/>
    </row>
    <row r="1279" spans="1:3">
      <c r="A1279" s="139"/>
      <c r="B1279" s="140"/>
      <c r="C1279" s="140"/>
    </row>
    <row r="1280" spans="1:3">
      <c r="A1280" s="139"/>
      <c r="B1280" s="140"/>
      <c r="C1280" s="140"/>
    </row>
    <row r="1281" spans="1:3">
      <c r="A1281" s="139"/>
      <c r="B1281" s="140"/>
      <c r="C1281" s="140"/>
    </row>
    <row r="1282" spans="1:3">
      <c r="A1282" s="139"/>
      <c r="B1282" s="140"/>
      <c r="C1282" s="140"/>
    </row>
    <row r="1283" spans="1:3">
      <c r="A1283" s="139"/>
      <c r="B1283" s="140"/>
      <c r="C1283" s="140"/>
    </row>
    <row r="1284" spans="1:3">
      <c r="A1284" s="139"/>
      <c r="B1284" s="140"/>
      <c r="C1284" s="140"/>
    </row>
    <row r="1285" spans="1:3">
      <c r="A1285" s="139"/>
      <c r="B1285" s="140"/>
      <c r="C1285" s="140"/>
    </row>
    <row r="1286" spans="1:3">
      <c r="A1286" s="139"/>
      <c r="B1286" s="140"/>
      <c r="C1286" s="140"/>
    </row>
    <row r="1287" spans="1:3">
      <c r="A1287" s="139"/>
      <c r="B1287" s="140"/>
      <c r="C1287" s="140"/>
    </row>
    <row r="1288" spans="1:3">
      <c r="A1288" s="139"/>
      <c r="B1288" s="140"/>
      <c r="C1288" s="140"/>
    </row>
    <row r="1289" spans="1:3">
      <c r="A1289" s="139"/>
      <c r="B1289" s="140"/>
      <c r="C1289" s="140"/>
    </row>
    <row r="1290" spans="1:3">
      <c r="A1290" s="139"/>
      <c r="B1290" s="140"/>
      <c r="C1290" s="140"/>
    </row>
    <row r="1291" spans="1:3">
      <c r="A1291" s="139"/>
      <c r="B1291" s="140"/>
      <c r="C1291" s="140"/>
    </row>
    <row r="1292" spans="1:3">
      <c r="A1292" s="139"/>
      <c r="B1292" s="140"/>
      <c r="C1292" s="140"/>
    </row>
    <row r="1293" spans="1:3">
      <c r="A1293" s="139"/>
      <c r="B1293" s="140"/>
      <c r="C1293" s="140"/>
    </row>
    <row r="1294" spans="1:3">
      <c r="A1294" s="139"/>
      <c r="B1294" s="140"/>
      <c r="C1294" s="140"/>
    </row>
    <row r="1295" spans="1:3">
      <c r="A1295" s="139"/>
      <c r="B1295" s="140"/>
      <c r="C1295" s="140"/>
    </row>
    <row r="1296" spans="1:3">
      <c r="A1296" s="139"/>
      <c r="B1296" s="140"/>
      <c r="C1296" s="140"/>
    </row>
    <row r="1297" spans="1:3">
      <c r="A1297" s="139"/>
      <c r="B1297" s="140"/>
      <c r="C1297" s="140"/>
    </row>
    <row r="1298" spans="1:3">
      <c r="A1298" s="139"/>
      <c r="B1298" s="140"/>
      <c r="C1298" s="140"/>
    </row>
    <row r="1299" spans="1:3">
      <c r="A1299" s="139"/>
      <c r="B1299" s="140"/>
      <c r="C1299" s="140"/>
    </row>
    <row r="1300" spans="1:3">
      <c r="A1300" s="139"/>
      <c r="B1300" s="140"/>
      <c r="C1300" s="140"/>
    </row>
    <row r="1301" spans="1:3">
      <c r="A1301" s="139"/>
      <c r="B1301" s="140"/>
      <c r="C1301" s="140"/>
    </row>
    <row r="1302" spans="1:3">
      <c r="A1302" s="139"/>
      <c r="B1302" s="140"/>
      <c r="C1302" s="140"/>
    </row>
    <row r="1303" spans="1:3">
      <c r="A1303" s="139"/>
      <c r="B1303" s="140"/>
      <c r="C1303" s="140"/>
    </row>
    <row r="1304" spans="1:3">
      <c r="A1304" s="139"/>
      <c r="B1304" s="140"/>
      <c r="C1304" s="140"/>
    </row>
    <row r="1305" spans="1:3">
      <c r="A1305" s="139"/>
      <c r="B1305" s="140"/>
      <c r="C1305" s="140"/>
    </row>
    <row r="1306" spans="1:3">
      <c r="A1306" s="139"/>
      <c r="B1306" s="140"/>
      <c r="C1306" s="140"/>
    </row>
    <row r="1307" spans="1:3">
      <c r="A1307" s="139"/>
      <c r="B1307" s="140"/>
      <c r="C1307" s="140"/>
    </row>
    <row r="1308" spans="1:3">
      <c r="A1308" s="139"/>
      <c r="B1308" s="140"/>
      <c r="C1308" s="140"/>
    </row>
    <row r="1309" spans="1:3">
      <c r="A1309" s="139"/>
      <c r="B1309" s="140"/>
      <c r="C1309" s="140"/>
    </row>
    <row r="1310" spans="1:3">
      <c r="A1310" s="139"/>
      <c r="B1310" s="140"/>
      <c r="C1310" s="140"/>
    </row>
    <row r="1311" spans="1:3">
      <c r="A1311" s="139"/>
      <c r="B1311" s="140"/>
      <c r="C1311" s="140"/>
    </row>
    <row r="1312" spans="1:3">
      <c r="A1312" s="139"/>
      <c r="B1312" s="140"/>
      <c r="C1312" s="140"/>
    </row>
    <row r="1313" spans="1:3">
      <c r="A1313" s="139"/>
      <c r="B1313" s="140"/>
      <c r="C1313" s="140"/>
    </row>
    <row r="1314" spans="1:3">
      <c r="A1314" s="139"/>
      <c r="B1314" s="140"/>
      <c r="C1314" s="140"/>
    </row>
    <row r="1315" spans="1:3">
      <c r="A1315" s="139"/>
      <c r="B1315" s="140"/>
      <c r="C1315" s="140"/>
    </row>
    <row r="1316" spans="1:3">
      <c r="A1316" s="139"/>
      <c r="B1316" s="140"/>
      <c r="C1316" s="140"/>
    </row>
    <row r="1317" spans="1:3">
      <c r="A1317" s="139"/>
      <c r="B1317" s="140"/>
      <c r="C1317" s="140"/>
    </row>
    <row r="1318" spans="1:3">
      <c r="A1318" s="139"/>
      <c r="B1318" s="140"/>
      <c r="C1318" s="140"/>
    </row>
    <row r="1319" spans="1:3">
      <c r="A1319" s="139"/>
      <c r="B1319" s="140"/>
      <c r="C1319" s="140"/>
    </row>
    <row r="1320" spans="1:3">
      <c r="A1320" s="139"/>
      <c r="B1320" s="140"/>
      <c r="C1320" s="140"/>
    </row>
    <row r="1321" spans="1:3">
      <c r="A1321" s="139"/>
      <c r="B1321" s="140"/>
      <c r="C1321" s="140"/>
    </row>
    <row r="1322" spans="1:3">
      <c r="A1322" s="139"/>
      <c r="B1322" s="140"/>
      <c r="C1322" s="140"/>
    </row>
    <row r="1323" spans="1:3">
      <c r="A1323" s="139"/>
      <c r="B1323" s="140"/>
      <c r="C1323" s="140"/>
    </row>
    <row r="1324" spans="1:3">
      <c r="A1324" s="139"/>
      <c r="B1324" s="140"/>
      <c r="C1324" s="140"/>
    </row>
    <row r="1325" spans="1:3">
      <c r="A1325" s="139"/>
      <c r="B1325" s="140"/>
      <c r="C1325" s="140"/>
    </row>
    <row r="1326" spans="1:3">
      <c r="A1326" s="139"/>
      <c r="B1326" s="140"/>
      <c r="C1326" s="140"/>
    </row>
    <row r="1327" spans="1:3">
      <c r="A1327" s="139"/>
      <c r="B1327" s="140"/>
      <c r="C1327" s="140"/>
    </row>
    <row r="1328" spans="1:3">
      <c r="A1328" s="139"/>
      <c r="B1328" s="140"/>
      <c r="C1328" s="140"/>
    </row>
    <row r="1329" spans="1:3">
      <c r="A1329" s="139"/>
      <c r="B1329" s="140"/>
      <c r="C1329" s="140"/>
    </row>
    <row r="1330" spans="1:3">
      <c r="A1330" s="139"/>
      <c r="B1330" s="140"/>
      <c r="C1330" s="140"/>
    </row>
    <row r="1331" spans="1:3">
      <c r="A1331" s="139"/>
      <c r="B1331" s="140"/>
      <c r="C1331" s="140"/>
    </row>
    <row r="1332" spans="1:3">
      <c r="A1332" s="139"/>
      <c r="B1332" s="140"/>
      <c r="C1332" s="140"/>
    </row>
    <row r="1333" spans="1:3">
      <c r="A1333" s="139"/>
      <c r="B1333" s="140"/>
      <c r="C1333" s="140"/>
    </row>
    <row r="1334" spans="1:3">
      <c r="A1334" s="139"/>
      <c r="B1334" s="140"/>
      <c r="C1334" s="140"/>
    </row>
    <row r="1335" spans="1:3">
      <c r="A1335" s="139"/>
      <c r="B1335" s="140"/>
      <c r="C1335" s="140"/>
    </row>
    <row r="1336" spans="1:3">
      <c r="A1336" s="139"/>
      <c r="B1336" s="140"/>
      <c r="C1336" s="140"/>
    </row>
    <row r="1337" spans="1:3">
      <c r="A1337" s="139"/>
      <c r="B1337" s="140"/>
      <c r="C1337" s="140"/>
    </row>
    <row r="1338" spans="1:3">
      <c r="A1338" s="139"/>
      <c r="B1338" s="140"/>
      <c r="C1338" s="140"/>
    </row>
    <row r="1339" spans="1:3">
      <c r="A1339" s="139"/>
      <c r="B1339" s="140"/>
      <c r="C1339" s="140"/>
    </row>
    <row r="1340" spans="1:3">
      <c r="A1340" s="139"/>
      <c r="B1340" s="140"/>
      <c r="C1340" s="140"/>
    </row>
    <row r="1341" spans="1:3">
      <c r="A1341" s="139"/>
      <c r="B1341" s="140"/>
      <c r="C1341" s="140"/>
    </row>
    <row r="1342" spans="1:3">
      <c r="A1342" s="139"/>
      <c r="B1342" s="140"/>
      <c r="C1342" s="140"/>
    </row>
    <row r="1343" spans="1:3">
      <c r="A1343" s="139"/>
      <c r="B1343" s="140"/>
      <c r="C1343" s="140"/>
    </row>
    <row r="1344" spans="1:3">
      <c r="A1344" s="139"/>
      <c r="B1344" s="140"/>
      <c r="C1344" s="140"/>
    </row>
    <row r="1345" spans="1:3">
      <c r="A1345" s="139"/>
      <c r="B1345" s="140"/>
      <c r="C1345" s="140"/>
    </row>
    <row r="1346" spans="1:3">
      <c r="A1346" s="139"/>
      <c r="B1346" s="140"/>
      <c r="C1346" s="140"/>
    </row>
    <row r="1347" spans="1:3">
      <c r="A1347" s="139"/>
      <c r="B1347" s="140"/>
      <c r="C1347" s="140"/>
    </row>
    <row r="1348" spans="1:3">
      <c r="A1348" s="139"/>
      <c r="B1348" s="140"/>
      <c r="C1348" s="140"/>
    </row>
    <row r="1349" spans="1:3">
      <c r="A1349" s="139"/>
      <c r="B1349" s="140"/>
      <c r="C1349" s="140"/>
    </row>
    <row r="1350" spans="1:3">
      <c r="A1350" s="139"/>
      <c r="B1350" s="140"/>
      <c r="C1350" s="140"/>
    </row>
    <row r="1351" spans="1:3">
      <c r="A1351" s="139"/>
      <c r="B1351" s="140"/>
      <c r="C1351" s="140"/>
    </row>
    <row r="1352" spans="1:3">
      <c r="A1352" s="139"/>
      <c r="B1352" s="140"/>
      <c r="C1352" s="140"/>
    </row>
    <row r="1353" spans="1:3">
      <c r="A1353" s="139"/>
      <c r="B1353" s="140"/>
      <c r="C1353" s="140"/>
    </row>
    <row r="1354" spans="1:3">
      <c r="A1354" s="139"/>
      <c r="B1354" s="140"/>
      <c r="C1354" s="140"/>
    </row>
    <row r="1355" spans="1:3">
      <c r="A1355" s="139"/>
      <c r="B1355" s="140"/>
      <c r="C1355" s="140"/>
    </row>
    <row r="1356" spans="1:3">
      <c r="A1356" s="139"/>
      <c r="B1356" s="140"/>
      <c r="C1356" s="140"/>
    </row>
    <row r="1357" spans="1:3">
      <c r="A1357" s="139"/>
      <c r="B1357" s="140"/>
      <c r="C1357" s="140"/>
    </row>
    <row r="1358" spans="1:3">
      <c r="A1358" s="139"/>
      <c r="B1358" s="140"/>
      <c r="C1358" s="140"/>
    </row>
    <row r="1359" spans="1:3">
      <c r="A1359" s="139"/>
      <c r="B1359" s="140"/>
      <c r="C1359" s="140"/>
    </row>
    <row r="1360" spans="1:3">
      <c r="A1360" s="139"/>
      <c r="B1360" s="140"/>
      <c r="C1360" s="140"/>
    </row>
    <row r="1361" spans="1:3">
      <c r="A1361" s="139"/>
      <c r="B1361" s="140"/>
      <c r="C1361" s="140"/>
    </row>
    <row r="1362" spans="1:3">
      <c r="A1362" s="139"/>
      <c r="B1362" s="140"/>
      <c r="C1362" s="140"/>
    </row>
    <row r="1363" spans="1:3">
      <c r="A1363" s="139"/>
      <c r="B1363" s="140"/>
      <c r="C1363" s="140"/>
    </row>
    <row r="1364" spans="1:3">
      <c r="A1364" s="139"/>
      <c r="B1364" s="140"/>
      <c r="C1364" s="140"/>
    </row>
    <row r="1365" spans="1:3">
      <c r="A1365" s="139"/>
      <c r="B1365" s="140"/>
      <c r="C1365" s="140"/>
    </row>
    <row r="1366" spans="1:3">
      <c r="A1366" s="139"/>
      <c r="B1366" s="140"/>
      <c r="C1366" s="140"/>
    </row>
    <row r="1367" spans="1:3">
      <c r="A1367" s="139"/>
      <c r="B1367" s="140"/>
      <c r="C1367" s="140"/>
    </row>
    <row r="1368" spans="1:3">
      <c r="A1368" s="139"/>
      <c r="B1368" s="140"/>
      <c r="C1368" s="140"/>
    </row>
    <row r="1369" spans="1:3">
      <c r="A1369" s="139"/>
      <c r="B1369" s="140"/>
      <c r="C1369" s="140"/>
    </row>
    <row r="1370" spans="1:3">
      <c r="A1370" s="139"/>
      <c r="B1370" s="140"/>
      <c r="C1370" s="140"/>
    </row>
    <row r="1371" spans="1:3">
      <c r="A1371" s="139"/>
      <c r="B1371" s="140"/>
      <c r="C1371" s="140"/>
    </row>
    <row r="1372" spans="1:3">
      <c r="A1372" s="139"/>
      <c r="B1372" s="140"/>
      <c r="C1372" s="140"/>
    </row>
    <row r="1373" spans="1:3">
      <c r="A1373" s="139"/>
      <c r="B1373" s="140"/>
      <c r="C1373" s="140"/>
    </row>
    <row r="1374" spans="1:3">
      <c r="A1374" s="139"/>
      <c r="B1374" s="140"/>
      <c r="C1374" s="140"/>
    </row>
    <row r="1375" spans="1:3">
      <c r="A1375" s="139"/>
      <c r="B1375" s="140"/>
      <c r="C1375" s="140"/>
    </row>
    <row r="1376" spans="1:3">
      <c r="A1376" s="139"/>
      <c r="B1376" s="140"/>
      <c r="C1376" s="140"/>
    </row>
    <row r="1377" spans="1:3">
      <c r="A1377" s="139"/>
      <c r="B1377" s="140"/>
      <c r="C1377" s="140"/>
    </row>
    <row r="1378" spans="1:3">
      <c r="A1378" s="139"/>
      <c r="B1378" s="140"/>
      <c r="C1378" s="140"/>
    </row>
    <row r="1379" spans="1:3">
      <c r="A1379" s="139"/>
      <c r="B1379" s="140"/>
      <c r="C1379" s="140"/>
    </row>
    <row r="1380" spans="1:3">
      <c r="A1380" s="139"/>
      <c r="B1380" s="140"/>
      <c r="C1380" s="140"/>
    </row>
    <row r="1381" spans="1:3">
      <c r="A1381" s="139"/>
      <c r="B1381" s="140"/>
      <c r="C1381" s="140"/>
    </row>
    <row r="1382" spans="1:3">
      <c r="A1382" s="139"/>
      <c r="B1382" s="140"/>
      <c r="C1382" s="140"/>
    </row>
    <row r="1383" spans="1:3">
      <c r="A1383" s="139"/>
      <c r="B1383" s="140"/>
      <c r="C1383" s="140"/>
    </row>
    <row r="1384" spans="1:3">
      <c r="A1384" s="139"/>
      <c r="B1384" s="140"/>
      <c r="C1384" s="140"/>
    </row>
    <row r="1385" spans="1:3">
      <c r="A1385" s="139"/>
      <c r="B1385" s="140"/>
      <c r="C1385" s="140"/>
    </row>
    <row r="1386" spans="1:3">
      <c r="A1386" s="139"/>
      <c r="B1386" s="140"/>
      <c r="C1386" s="140"/>
    </row>
    <row r="1387" spans="1:3">
      <c r="A1387" s="139"/>
      <c r="B1387" s="140"/>
      <c r="C1387" s="140"/>
    </row>
    <row r="1388" spans="1:3">
      <c r="A1388" s="139"/>
      <c r="B1388" s="140"/>
      <c r="C1388" s="140"/>
    </row>
    <row r="1389" spans="1:3">
      <c r="A1389" s="139"/>
      <c r="B1389" s="140"/>
      <c r="C1389" s="140"/>
    </row>
    <row r="1390" spans="1:3">
      <c r="A1390" s="139"/>
      <c r="B1390" s="140"/>
      <c r="C1390" s="140"/>
    </row>
    <row r="1391" spans="1:3">
      <c r="A1391" s="139"/>
      <c r="B1391" s="140"/>
      <c r="C1391" s="140"/>
    </row>
    <row r="1392" spans="1:3">
      <c r="A1392" s="139"/>
      <c r="B1392" s="140"/>
      <c r="C1392" s="140"/>
    </row>
    <row r="1393" spans="1:3">
      <c r="A1393" s="139"/>
      <c r="B1393" s="140"/>
      <c r="C1393" s="140"/>
    </row>
    <row r="1394" spans="1:3">
      <c r="A1394" s="139"/>
      <c r="B1394" s="140"/>
      <c r="C1394" s="140"/>
    </row>
    <row r="1395" spans="1:3">
      <c r="A1395" s="139"/>
      <c r="B1395" s="140"/>
      <c r="C1395" s="140"/>
    </row>
    <row r="1396" spans="1:3">
      <c r="A1396" s="139"/>
      <c r="B1396" s="140"/>
      <c r="C1396" s="140"/>
    </row>
    <row r="1397" spans="1:3">
      <c r="A1397" s="139"/>
      <c r="B1397" s="140"/>
      <c r="C1397" s="140"/>
    </row>
    <row r="1398" spans="1:3">
      <c r="A1398" s="139"/>
      <c r="B1398" s="140"/>
      <c r="C1398" s="140"/>
    </row>
    <row r="1399" spans="1:3">
      <c r="A1399" s="139"/>
      <c r="B1399" s="140"/>
      <c r="C1399" s="140"/>
    </row>
    <row r="1400" spans="1:3">
      <c r="A1400" s="139"/>
      <c r="B1400" s="140"/>
      <c r="C1400" s="140"/>
    </row>
    <row r="1401" spans="1:3">
      <c r="A1401" s="139"/>
      <c r="B1401" s="140"/>
      <c r="C1401" s="140"/>
    </row>
    <row r="1402" spans="1:3">
      <c r="A1402" s="139"/>
      <c r="B1402" s="140"/>
      <c r="C1402" s="140"/>
    </row>
    <row r="1403" spans="1:3">
      <c r="A1403" s="139"/>
      <c r="B1403" s="140"/>
      <c r="C1403" s="140"/>
    </row>
    <row r="1404" spans="1:3">
      <c r="A1404" s="139"/>
      <c r="B1404" s="140"/>
      <c r="C1404" s="140"/>
    </row>
    <row r="1405" spans="1:3">
      <c r="A1405" s="139"/>
      <c r="B1405" s="140"/>
      <c r="C1405" s="140"/>
    </row>
    <row r="1406" spans="1:3">
      <c r="A1406" s="139"/>
      <c r="B1406" s="140"/>
      <c r="C1406" s="140"/>
    </row>
    <row r="1407" spans="1:3">
      <c r="A1407" s="139"/>
      <c r="B1407" s="140"/>
      <c r="C1407" s="140"/>
    </row>
    <row r="1408" spans="1:3">
      <c r="A1408" s="139"/>
      <c r="B1408" s="140"/>
      <c r="C1408" s="140"/>
    </row>
    <row r="1409" spans="1:3">
      <c r="A1409" s="139"/>
      <c r="B1409" s="140"/>
      <c r="C1409" s="140"/>
    </row>
    <row r="1410" spans="1:3">
      <c r="A1410" s="139"/>
      <c r="B1410" s="140"/>
      <c r="C1410" s="140"/>
    </row>
    <row r="1411" spans="1:3">
      <c r="A1411" s="139"/>
      <c r="B1411" s="140"/>
      <c r="C1411" s="140"/>
    </row>
    <row r="1412" spans="1:3">
      <c r="A1412" s="139"/>
      <c r="B1412" s="140"/>
      <c r="C1412" s="140"/>
    </row>
    <row r="1413" spans="1:3">
      <c r="A1413" s="139"/>
      <c r="B1413" s="140"/>
      <c r="C1413" s="140"/>
    </row>
    <row r="1414" spans="1:3">
      <c r="A1414" s="139"/>
      <c r="B1414" s="140"/>
      <c r="C1414" s="140"/>
    </row>
    <row r="1415" spans="1:3">
      <c r="A1415" s="139"/>
      <c r="B1415" s="140"/>
      <c r="C1415" s="140"/>
    </row>
    <row r="1416" spans="1:3">
      <c r="A1416" s="139"/>
      <c r="B1416" s="140"/>
      <c r="C1416" s="140"/>
    </row>
    <row r="1417" spans="1:3">
      <c r="A1417" s="139"/>
      <c r="B1417" s="140"/>
      <c r="C1417" s="140"/>
    </row>
    <row r="1418" spans="1:3">
      <c r="A1418" s="139"/>
      <c r="B1418" s="140"/>
      <c r="C1418" s="140"/>
    </row>
    <row r="1419" spans="1:3">
      <c r="A1419" s="139"/>
      <c r="B1419" s="140"/>
      <c r="C1419" s="140"/>
    </row>
    <row r="1420" spans="1:3">
      <c r="A1420" s="139"/>
      <c r="B1420" s="140"/>
      <c r="C1420" s="140"/>
    </row>
    <row r="1421" spans="1:3">
      <c r="A1421" s="139"/>
      <c r="B1421" s="140"/>
      <c r="C1421" s="140"/>
    </row>
    <row r="1422" spans="1:3">
      <c r="A1422" s="139"/>
      <c r="B1422" s="140"/>
      <c r="C1422" s="140"/>
    </row>
    <row r="1423" spans="1:3">
      <c r="A1423" s="139"/>
      <c r="B1423" s="140"/>
      <c r="C1423" s="140"/>
    </row>
    <row r="1424" spans="1:3">
      <c r="A1424" s="139"/>
      <c r="B1424" s="140"/>
      <c r="C1424" s="140"/>
    </row>
    <row r="1425" spans="1:3">
      <c r="A1425" s="139"/>
      <c r="B1425" s="140"/>
      <c r="C1425" s="140"/>
    </row>
    <row r="1426" spans="1:3">
      <c r="A1426" s="139"/>
      <c r="B1426" s="140"/>
      <c r="C1426" s="140"/>
    </row>
    <row r="1427" spans="1:3">
      <c r="A1427" s="139"/>
      <c r="B1427" s="140"/>
      <c r="C1427" s="140"/>
    </row>
    <row r="1428" spans="1:3">
      <c r="A1428" s="139"/>
      <c r="B1428" s="140"/>
      <c r="C1428" s="140"/>
    </row>
    <row r="1429" spans="1:3">
      <c r="A1429" s="139"/>
      <c r="B1429" s="140"/>
      <c r="C1429" s="140"/>
    </row>
    <row r="1430" spans="1:3">
      <c r="A1430" s="139"/>
      <c r="B1430" s="140"/>
      <c r="C1430" s="140"/>
    </row>
    <row r="1431" spans="1:3">
      <c r="A1431" s="139"/>
      <c r="B1431" s="140"/>
      <c r="C1431" s="140"/>
    </row>
    <row r="1432" spans="1:3">
      <c r="A1432" s="139"/>
      <c r="B1432" s="140"/>
      <c r="C1432" s="140"/>
    </row>
    <row r="1433" spans="1:3">
      <c r="A1433" s="139"/>
      <c r="B1433" s="140"/>
      <c r="C1433" s="140"/>
    </row>
    <row r="1434" spans="1:3">
      <c r="A1434" s="139"/>
      <c r="B1434" s="140"/>
      <c r="C1434" s="140"/>
    </row>
    <row r="1435" spans="1:3">
      <c r="A1435" s="139"/>
      <c r="B1435" s="140"/>
      <c r="C1435" s="140"/>
    </row>
    <row r="1436" spans="1:3">
      <c r="A1436" s="139"/>
      <c r="B1436" s="140"/>
      <c r="C1436" s="140"/>
    </row>
    <row r="1437" spans="1:3">
      <c r="A1437" s="139"/>
      <c r="B1437" s="140"/>
      <c r="C1437" s="140"/>
    </row>
    <row r="1438" spans="1:3">
      <c r="A1438" s="139"/>
      <c r="B1438" s="140"/>
      <c r="C1438" s="140"/>
    </row>
    <row r="1439" spans="1:3">
      <c r="A1439" s="139"/>
      <c r="B1439" s="140"/>
      <c r="C1439" s="140"/>
    </row>
    <row r="1440" spans="1:3">
      <c r="A1440" s="139"/>
      <c r="B1440" s="140"/>
      <c r="C1440" s="140"/>
    </row>
    <row r="1441" spans="1:3">
      <c r="A1441" s="139"/>
      <c r="B1441" s="140"/>
      <c r="C1441" s="140"/>
    </row>
    <row r="1442" spans="1:3">
      <c r="A1442" s="139"/>
      <c r="B1442" s="140"/>
      <c r="C1442" s="140"/>
    </row>
    <row r="1443" spans="1:3">
      <c r="A1443" s="139"/>
      <c r="B1443" s="140"/>
      <c r="C1443" s="140"/>
    </row>
    <row r="1444" spans="1:3">
      <c r="A1444" s="139"/>
      <c r="B1444" s="140"/>
      <c r="C1444" s="140"/>
    </row>
    <row r="1445" spans="1:3">
      <c r="A1445" s="139"/>
      <c r="B1445" s="140"/>
      <c r="C1445" s="140"/>
    </row>
    <row r="1446" spans="1:3">
      <c r="A1446" s="139"/>
      <c r="B1446" s="140"/>
      <c r="C1446" s="140"/>
    </row>
    <row r="1447" spans="1:3">
      <c r="A1447" s="139"/>
      <c r="B1447" s="140"/>
      <c r="C1447" s="140"/>
    </row>
    <row r="1448" spans="1:3">
      <c r="A1448" s="139"/>
      <c r="B1448" s="140"/>
      <c r="C1448" s="140"/>
    </row>
    <row r="1449" spans="1:3">
      <c r="A1449" s="139"/>
      <c r="B1449" s="140"/>
      <c r="C1449" s="140"/>
    </row>
    <row r="1450" spans="1:3">
      <c r="A1450" s="139"/>
      <c r="B1450" s="140"/>
      <c r="C1450" s="140"/>
    </row>
    <row r="1451" spans="1:3">
      <c r="A1451" s="139"/>
      <c r="B1451" s="140"/>
      <c r="C1451" s="140"/>
    </row>
    <row r="1452" spans="1:3">
      <c r="A1452" s="139"/>
      <c r="B1452" s="140"/>
      <c r="C1452" s="140"/>
    </row>
    <row r="1453" spans="1:3">
      <c r="A1453" s="139"/>
      <c r="B1453" s="140"/>
      <c r="C1453" s="140"/>
    </row>
    <row r="1454" spans="1:3">
      <c r="A1454" s="139"/>
      <c r="B1454" s="140"/>
      <c r="C1454" s="140"/>
    </row>
    <row r="1455" spans="1:3">
      <c r="A1455" s="139"/>
      <c r="B1455" s="140"/>
      <c r="C1455" s="140"/>
    </row>
    <row r="1456" spans="1:3">
      <c r="A1456" s="139"/>
      <c r="B1456" s="140"/>
      <c r="C1456" s="140"/>
    </row>
    <row r="1457" spans="1:3">
      <c r="A1457" s="139"/>
      <c r="B1457" s="140"/>
      <c r="C1457" s="140"/>
    </row>
    <row r="1458" spans="1:3">
      <c r="A1458" s="139"/>
      <c r="B1458" s="140"/>
      <c r="C1458" s="140"/>
    </row>
    <row r="1459" spans="1:3">
      <c r="A1459" s="139"/>
      <c r="B1459" s="140"/>
      <c r="C1459" s="140"/>
    </row>
    <row r="1460" spans="1:3">
      <c r="A1460" s="139"/>
      <c r="B1460" s="140"/>
      <c r="C1460" s="140"/>
    </row>
    <row r="1461" spans="1:3">
      <c r="A1461" s="139"/>
      <c r="B1461" s="140"/>
      <c r="C1461" s="140"/>
    </row>
    <row r="1462" spans="1:3">
      <c r="A1462" s="139"/>
      <c r="B1462" s="140"/>
      <c r="C1462" s="140"/>
    </row>
    <row r="1463" spans="1:3">
      <c r="A1463" s="139"/>
      <c r="B1463" s="140"/>
      <c r="C1463" s="140"/>
    </row>
    <row r="1464" spans="1:3">
      <c r="A1464" s="139"/>
      <c r="B1464" s="140"/>
      <c r="C1464" s="140"/>
    </row>
    <row r="1465" spans="1:3">
      <c r="A1465" s="139"/>
      <c r="B1465" s="140"/>
      <c r="C1465" s="140"/>
    </row>
    <row r="1466" spans="1:3">
      <c r="A1466" s="139"/>
      <c r="B1466" s="140"/>
      <c r="C1466" s="140"/>
    </row>
    <row r="1467" spans="1:3">
      <c r="A1467" s="139"/>
      <c r="B1467" s="140"/>
      <c r="C1467" s="140"/>
    </row>
    <row r="1468" spans="1:3">
      <c r="A1468" s="139"/>
      <c r="B1468" s="140"/>
      <c r="C1468" s="140"/>
    </row>
    <row r="1469" spans="1:3">
      <c r="A1469" s="139"/>
      <c r="B1469" s="140"/>
      <c r="C1469" s="140"/>
    </row>
    <row r="1470" spans="1:3">
      <c r="A1470" s="139"/>
      <c r="B1470" s="140"/>
      <c r="C1470" s="140"/>
    </row>
    <row r="1471" spans="1:3">
      <c r="A1471" s="139"/>
      <c r="B1471" s="140"/>
      <c r="C1471" s="140"/>
    </row>
    <row r="1472" spans="1:3">
      <c r="A1472" s="139"/>
      <c r="B1472" s="140"/>
      <c r="C1472" s="140"/>
    </row>
    <row r="1473" spans="1:3">
      <c r="A1473" s="139"/>
      <c r="B1473" s="140"/>
      <c r="C1473" s="140"/>
    </row>
    <row r="1474" spans="1:3">
      <c r="A1474" s="139"/>
      <c r="B1474" s="140"/>
      <c r="C1474" s="140"/>
    </row>
    <row r="1475" spans="1:3">
      <c r="A1475" s="139"/>
      <c r="B1475" s="140"/>
      <c r="C1475" s="140"/>
    </row>
    <row r="1476" spans="1:3">
      <c r="A1476" s="139"/>
      <c r="B1476" s="140"/>
      <c r="C1476" s="140"/>
    </row>
    <row r="1477" spans="1:3">
      <c r="A1477" s="139"/>
      <c r="B1477" s="140"/>
      <c r="C1477" s="140"/>
    </row>
    <row r="1478" spans="1:3">
      <c r="A1478" s="139"/>
      <c r="B1478" s="140"/>
      <c r="C1478" s="140"/>
    </row>
    <row r="1479" spans="1:3">
      <c r="A1479" s="139"/>
      <c r="B1479" s="140"/>
      <c r="C1479" s="140"/>
    </row>
    <row r="1480" spans="1:3">
      <c r="A1480" s="139"/>
      <c r="B1480" s="140"/>
      <c r="C1480" s="140"/>
    </row>
    <row r="1481" spans="1:3">
      <c r="A1481" s="139"/>
      <c r="B1481" s="140"/>
      <c r="C1481" s="140"/>
    </row>
    <row r="1482" spans="1:3">
      <c r="A1482" s="139"/>
      <c r="B1482" s="140"/>
      <c r="C1482" s="140"/>
    </row>
    <row r="1483" spans="1:3">
      <c r="A1483" s="139"/>
      <c r="B1483" s="140"/>
      <c r="C1483" s="140"/>
    </row>
    <row r="1484" spans="1:3">
      <c r="A1484" s="139"/>
      <c r="B1484" s="140"/>
      <c r="C1484" s="140"/>
    </row>
    <row r="1485" spans="1:3">
      <c r="A1485" s="139"/>
      <c r="B1485" s="140"/>
      <c r="C1485" s="140"/>
    </row>
    <row r="1486" spans="1:3">
      <c r="A1486" s="139"/>
      <c r="B1486" s="140"/>
      <c r="C1486" s="140"/>
    </row>
    <row r="1487" spans="1:3">
      <c r="A1487" s="139"/>
      <c r="B1487" s="140"/>
      <c r="C1487" s="140"/>
    </row>
    <row r="1488" spans="1:3">
      <c r="A1488" s="139"/>
      <c r="B1488" s="140"/>
      <c r="C1488" s="140"/>
    </row>
    <row r="1489" spans="1:3">
      <c r="A1489" s="139"/>
      <c r="B1489" s="140"/>
      <c r="C1489" s="140"/>
    </row>
    <row r="1490" spans="1:3">
      <c r="A1490" s="139"/>
      <c r="B1490" s="140"/>
      <c r="C1490" s="140"/>
    </row>
    <row r="1491" spans="1:3">
      <c r="A1491" s="139"/>
      <c r="B1491" s="140"/>
      <c r="C1491" s="140"/>
    </row>
    <row r="1492" spans="1:3">
      <c r="A1492" s="139"/>
      <c r="B1492" s="140"/>
      <c r="C1492" s="140"/>
    </row>
    <row r="1493" spans="1:3">
      <c r="A1493" s="139"/>
      <c r="B1493" s="140"/>
      <c r="C1493" s="140"/>
    </row>
    <row r="1494" spans="1:3">
      <c r="A1494" s="139"/>
      <c r="B1494" s="140"/>
      <c r="C1494" s="140"/>
    </row>
    <row r="1495" spans="1:3">
      <c r="A1495" s="139"/>
      <c r="B1495" s="140"/>
      <c r="C1495" s="140"/>
    </row>
    <row r="1496" spans="1:3">
      <c r="A1496" s="139"/>
      <c r="B1496" s="140"/>
      <c r="C1496" s="140"/>
    </row>
    <row r="1497" spans="1:3">
      <c r="A1497" s="139"/>
      <c r="B1497" s="140"/>
      <c r="C1497" s="140"/>
    </row>
    <row r="1498" spans="1:3">
      <c r="A1498" s="139"/>
      <c r="B1498" s="140"/>
      <c r="C1498" s="140"/>
    </row>
    <row r="1499" spans="1:3">
      <c r="A1499" s="139"/>
      <c r="B1499" s="140"/>
      <c r="C1499" s="140"/>
    </row>
    <row r="1500" spans="1:3">
      <c r="A1500" s="139"/>
      <c r="B1500" s="140"/>
      <c r="C1500" s="140"/>
    </row>
    <row r="1501" spans="1:3">
      <c r="A1501" s="139"/>
      <c r="B1501" s="140"/>
      <c r="C1501" s="140"/>
    </row>
    <row r="1502" spans="1:3">
      <c r="A1502" s="139"/>
      <c r="B1502" s="140"/>
      <c r="C1502" s="140"/>
    </row>
    <row r="1503" spans="1:3">
      <c r="A1503" s="139"/>
      <c r="B1503" s="140"/>
      <c r="C1503" s="140"/>
    </row>
    <row r="1504" spans="1:3">
      <c r="A1504" s="139"/>
      <c r="B1504" s="140"/>
      <c r="C1504" s="140"/>
    </row>
    <row r="1505" spans="1:3">
      <c r="A1505" s="139"/>
      <c r="B1505" s="140"/>
      <c r="C1505" s="140"/>
    </row>
    <row r="1506" spans="1:3">
      <c r="A1506" s="139"/>
      <c r="B1506" s="140"/>
      <c r="C1506" s="140"/>
    </row>
    <row r="1507" spans="1:3">
      <c r="A1507" s="139"/>
      <c r="B1507" s="140"/>
      <c r="C1507" s="140"/>
    </row>
    <row r="1508" spans="1:3">
      <c r="A1508" s="139"/>
      <c r="B1508" s="140"/>
      <c r="C1508" s="140"/>
    </row>
    <row r="1509" spans="1:3">
      <c r="A1509" s="139"/>
      <c r="B1509" s="140"/>
      <c r="C1509" s="140"/>
    </row>
    <row r="1510" spans="1:3">
      <c r="A1510" s="139"/>
      <c r="B1510" s="140"/>
      <c r="C1510" s="140"/>
    </row>
    <row r="1511" spans="1:3">
      <c r="A1511" s="139"/>
      <c r="B1511" s="140"/>
      <c r="C1511" s="140"/>
    </row>
    <row r="1512" spans="1:3">
      <c r="A1512" s="139"/>
      <c r="B1512" s="140"/>
      <c r="C1512" s="140"/>
    </row>
    <row r="1513" spans="1:3">
      <c r="A1513" s="139"/>
      <c r="B1513" s="140"/>
      <c r="C1513" s="140"/>
    </row>
    <row r="1514" spans="1:3">
      <c r="A1514" s="139"/>
      <c r="B1514" s="140"/>
      <c r="C1514" s="140"/>
    </row>
    <row r="1515" spans="1:3">
      <c r="A1515" s="139"/>
      <c r="B1515" s="140"/>
      <c r="C1515" s="140"/>
    </row>
    <row r="1516" spans="1:3">
      <c r="A1516" s="139"/>
      <c r="B1516" s="140"/>
      <c r="C1516" s="140"/>
    </row>
    <row r="1517" spans="1:3">
      <c r="A1517" s="139"/>
      <c r="B1517" s="140"/>
      <c r="C1517" s="140"/>
    </row>
    <row r="1518" spans="1:3">
      <c r="A1518" s="139"/>
      <c r="B1518" s="140"/>
      <c r="C1518" s="140"/>
    </row>
    <row r="1519" spans="1:3">
      <c r="A1519" s="139"/>
      <c r="B1519" s="140"/>
      <c r="C1519" s="140"/>
    </row>
    <row r="1520" spans="1:3">
      <c r="A1520" s="139"/>
      <c r="B1520" s="140"/>
      <c r="C1520" s="140"/>
    </row>
    <row r="1521" spans="1:3">
      <c r="A1521" s="139"/>
      <c r="B1521" s="140"/>
      <c r="C1521" s="140"/>
    </row>
    <row r="1522" spans="1:3">
      <c r="A1522" s="139"/>
      <c r="B1522" s="140"/>
      <c r="C1522" s="140"/>
    </row>
    <row r="1523" spans="1:3">
      <c r="A1523" s="139"/>
      <c r="B1523" s="140"/>
      <c r="C1523" s="140"/>
    </row>
    <row r="1524" spans="1:3">
      <c r="A1524" s="139"/>
      <c r="B1524" s="140"/>
      <c r="C1524" s="140"/>
    </row>
    <row r="1525" spans="1:3">
      <c r="A1525" s="139"/>
      <c r="B1525" s="140"/>
      <c r="C1525" s="140"/>
    </row>
    <row r="1526" spans="1:3">
      <c r="A1526" s="139"/>
      <c r="B1526" s="140"/>
      <c r="C1526" s="140"/>
    </row>
    <row r="1527" spans="1:3">
      <c r="A1527" s="139"/>
      <c r="B1527" s="140"/>
      <c r="C1527" s="140"/>
    </row>
    <row r="1528" spans="1:3">
      <c r="A1528" s="139"/>
      <c r="B1528" s="140"/>
      <c r="C1528" s="140"/>
    </row>
    <row r="1529" spans="1:3">
      <c r="A1529" s="139"/>
      <c r="B1529" s="140"/>
      <c r="C1529" s="140"/>
    </row>
    <row r="1530" spans="1:3">
      <c r="A1530" s="139"/>
      <c r="B1530" s="140"/>
      <c r="C1530" s="140"/>
    </row>
    <row r="1531" spans="1:3">
      <c r="A1531" s="139"/>
      <c r="B1531" s="140"/>
      <c r="C1531" s="140"/>
    </row>
    <row r="1532" spans="1:3">
      <c r="A1532" s="139"/>
      <c r="B1532" s="140"/>
      <c r="C1532" s="140"/>
    </row>
    <row r="1533" spans="1:3">
      <c r="A1533" s="139"/>
      <c r="B1533" s="140"/>
      <c r="C1533" s="140"/>
    </row>
    <row r="1534" spans="1:3">
      <c r="A1534" s="139"/>
      <c r="B1534" s="140"/>
      <c r="C1534" s="140"/>
    </row>
    <row r="1535" spans="1:3">
      <c r="A1535" s="139"/>
      <c r="B1535" s="140"/>
      <c r="C1535" s="140"/>
    </row>
    <row r="1536" spans="1:3">
      <c r="A1536" s="139"/>
      <c r="B1536" s="140"/>
      <c r="C1536" s="140"/>
    </row>
    <row r="1537" spans="1:3">
      <c r="A1537" s="139"/>
      <c r="B1537" s="140"/>
      <c r="C1537" s="140"/>
    </row>
    <row r="1538" spans="1:3">
      <c r="A1538" s="139"/>
      <c r="B1538" s="140"/>
      <c r="C1538" s="140"/>
    </row>
    <row r="1539" spans="1:3">
      <c r="A1539" s="139"/>
      <c r="B1539" s="140"/>
      <c r="C1539" s="140"/>
    </row>
    <row r="1540" spans="1:3">
      <c r="A1540" s="139"/>
      <c r="B1540" s="140"/>
      <c r="C1540" s="140"/>
    </row>
    <row r="1541" spans="1:3">
      <c r="A1541" s="139"/>
      <c r="B1541" s="140"/>
      <c r="C1541" s="140"/>
    </row>
    <row r="1542" spans="1:3">
      <c r="A1542" s="139"/>
      <c r="B1542" s="140"/>
      <c r="C1542" s="140"/>
    </row>
    <row r="1543" spans="1:3">
      <c r="A1543" s="139"/>
      <c r="B1543" s="140"/>
      <c r="C1543" s="140"/>
    </row>
    <row r="1544" spans="1:3">
      <c r="A1544" s="139"/>
      <c r="B1544" s="140"/>
      <c r="C1544" s="140"/>
    </row>
    <row r="1545" spans="1:3">
      <c r="A1545" s="139"/>
      <c r="B1545" s="140"/>
      <c r="C1545" s="140"/>
    </row>
    <row r="1546" spans="1:3">
      <c r="A1546" s="139"/>
      <c r="B1546" s="140"/>
      <c r="C1546" s="140"/>
    </row>
    <row r="1547" spans="1:3">
      <c r="A1547" s="139"/>
      <c r="B1547" s="140"/>
      <c r="C1547" s="140"/>
    </row>
    <row r="1548" spans="1:3">
      <c r="A1548" s="139"/>
      <c r="B1548" s="140"/>
      <c r="C1548" s="140"/>
    </row>
    <row r="1549" spans="1:3">
      <c r="A1549" s="139"/>
      <c r="B1549" s="140"/>
      <c r="C1549" s="140"/>
    </row>
    <row r="1550" spans="1:3">
      <c r="A1550" s="139"/>
      <c r="B1550" s="140"/>
      <c r="C1550" s="140"/>
    </row>
    <row r="1551" spans="1:3">
      <c r="A1551" s="139"/>
      <c r="B1551" s="140"/>
      <c r="C1551" s="140"/>
    </row>
    <row r="1552" spans="1:3">
      <c r="A1552" s="139"/>
      <c r="B1552" s="140"/>
      <c r="C1552" s="140"/>
    </row>
    <row r="1553" spans="1:3">
      <c r="A1553" s="139"/>
      <c r="B1553" s="140"/>
      <c r="C1553" s="140"/>
    </row>
    <row r="1554" spans="1:3">
      <c r="A1554" s="139"/>
      <c r="B1554" s="140"/>
      <c r="C1554" s="140"/>
    </row>
    <row r="1555" spans="1:3">
      <c r="A1555" s="139"/>
      <c r="B1555" s="140"/>
      <c r="C1555" s="140"/>
    </row>
    <row r="1556" spans="1:3">
      <c r="A1556" s="139"/>
      <c r="B1556" s="140"/>
      <c r="C1556" s="140"/>
    </row>
    <row r="1557" spans="1:3">
      <c r="A1557" s="139"/>
      <c r="B1557" s="140"/>
      <c r="C1557" s="140"/>
    </row>
    <row r="1558" spans="1:3">
      <c r="A1558" s="139"/>
      <c r="B1558" s="140"/>
      <c r="C1558" s="140"/>
    </row>
    <row r="1559" spans="1:3">
      <c r="A1559" s="139"/>
      <c r="B1559" s="140"/>
      <c r="C1559" s="140"/>
    </row>
    <row r="1560" spans="1:3">
      <c r="A1560" s="139"/>
      <c r="B1560" s="140"/>
      <c r="C1560" s="140"/>
    </row>
    <row r="1561" spans="1:3">
      <c r="A1561" s="139"/>
      <c r="B1561" s="140"/>
      <c r="C1561" s="140"/>
    </row>
    <row r="1562" spans="1:3">
      <c r="A1562" s="139"/>
      <c r="B1562" s="140"/>
      <c r="C1562" s="140"/>
    </row>
    <row r="1563" spans="1:3">
      <c r="A1563" s="139"/>
      <c r="B1563" s="140"/>
      <c r="C1563" s="140"/>
    </row>
    <row r="1564" spans="1:3">
      <c r="A1564" s="139"/>
      <c r="B1564" s="140"/>
      <c r="C1564" s="140"/>
    </row>
    <row r="1565" spans="1:3">
      <c r="A1565" s="139"/>
      <c r="B1565" s="140"/>
      <c r="C1565" s="140"/>
    </row>
    <row r="1566" spans="1:3">
      <c r="A1566" s="139"/>
      <c r="B1566" s="140"/>
      <c r="C1566" s="140"/>
    </row>
    <row r="1567" spans="1:3">
      <c r="A1567" s="139"/>
      <c r="B1567" s="140"/>
      <c r="C1567" s="140"/>
    </row>
    <row r="1568" spans="1:3">
      <c r="A1568" s="139"/>
      <c r="B1568" s="140"/>
      <c r="C1568" s="140"/>
    </row>
    <row r="1569" spans="1:3">
      <c r="A1569" s="139"/>
      <c r="B1569" s="140"/>
      <c r="C1569" s="140"/>
    </row>
    <row r="1570" spans="1:3">
      <c r="A1570" s="139"/>
      <c r="B1570" s="140"/>
      <c r="C1570" s="140"/>
    </row>
    <row r="1571" spans="1:3">
      <c r="A1571" s="139"/>
      <c r="B1571" s="140"/>
      <c r="C1571" s="140"/>
    </row>
    <row r="1572" spans="1:3">
      <c r="A1572" s="139"/>
      <c r="B1572" s="140"/>
      <c r="C1572" s="140"/>
    </row>
    <row r="1573" spans="1:3">
      <c r="A1573" s="139"/>
      <c r="B1573" s="140"/>
      <c r="C1573" s="140"/>
    </row>
    <row r="1574" spans="1:3">
      <c r="A1574" s="139"/>
      <c r="B1574" s="140"/>
      <c r="C1574" s="140"/>
    </row>
    <row r="1575" spans="1:3">
      <c r="A1575" s="139"/>
      <c r="B1575" s="140"/>
      <c r="C1575" s="140"/>
    </row>
    <row r="1576" spans="1:3">
      <c r="A1576" s="139"/>
      <c r="B1576" s="140"/>
      <c r="C1576" s="140"/>
    </row>
    <row r="1577" spans="1:3">
      <c r="A1577" s="139"/>
      <c r="B1577" s="140"/>
      <c r="C1577" s="140"/>
    </row>
    <row r="1578" spans="1:3">
      <c r="A1578" s="139"/>
      <c r="B1578" s="140"/>
      <c r="C1578" s="140"/>
    </row>
    <row r="1579" spans="1:3">
      <c r="A1579" s="139"/>
      <c r="B1579" s="140"/>
      <c r="C1579" s="140"/>
    </row>
    <row r="1580" spans="1:3">
      <c r="A1580" s="139"/>
      <c r="B1580" s="140"/>
      <c r="C1580" s="140"/>
    </row>
    <row r="1581" spans="1:3">
      <c r="A1581" s="139"/>
      <c r="B1581" s="140"/>
      <c r="C1581" s="140"/>
    </row>
    <row r="1582" spans="1:3">
      <c r="A1582" s="139"/>
      <c r="B1582" s="140"/>
      <c r="C1582" s="140"/>
    </row>
    <row r="1583" spans="1:3">
      <c r="A1583" s="139"/>
      <c r="B1583" s="140"/>
      <c r="C1583" s="140"/>
    </row>
    <row r="1584" spans="1:3">
      <c r="A1584" s="139"/>
      <c r="B1584" s="140"/>
      <c r="C1584" s="140"/>
    </row>
    <row r="1585" spans="1:3">
      <c r="A1585" s="139"/>
      <c r="B1585" s="140"/>
      <c r="C1585" s="140"/>
    </row>
    <row r="1586" spans="1:3">
      <c r="A1586" s="139"/>
      <c r="B1586" s="140"/>
      <c r="C1586" s="140"/>
    </row>
    <row r="1587" spans="1:3">
      <c r="A1587" s="139"/>
      <c r="B1587" s="140"/>
      <c r="C1587" s="140"/>
    </row>
    <row r="1588" spans="1:3">
      <c r="A1588" s="139"/>
      <c r="B1588" s="140"/>
      <c r="C1588" s="140"/>
    </row>
    <row r="1589" spans="1:3">
      <c r="A1589" s="139"/>
      <c r="B1589" s="140"/>
      <c r="C1589" s="140"/>
    </row>
    <row r="1590" spans="1:3">
      <c r="A1590" s="139"/>
      <c r="B1590" s="140"/>
      <c r="C1590" s="140"/>
    </row>
    <row r="1591" spans="1:3">
      <c r="A1591" s="139"/>
      <c r="B1591" s="140"/>
      <c r="C1591" s="140"/>
    </row>
    <row r="1592" spans="1:3">
      <c r="A1592" s="139"/>
      <c r="B1592" s="140"/>
      <c r="C1592" s="140"/>
    </row>
    <row r="1593" spans="1:3">
      <c r="A1593" s="139"/>
      <c r="B1593" s="140"/>
      <c r="C1593" s="140"/>
    </row>
    <row r="1594" spans="1:3">
      <c r="A1594" s="139"/>
      <c r="B1594" s="140"/>
      <c r="C1594" s="140"/>
    </row>
    <row r="1595" spans="1:3">
      <c r="A1595" s="139"/>
      <c r="B1595" s="140"/>
      <c r="C1595" s="140"/>
    </row>
    <row r="1596" spans="1:3">
      <c r="A1596" s="139"/>
      <c r="B1596" s="140"/>
      <c r="C1596" s="140"/>
    </row>
    <row r="1597" spans="1:3">
      <c r="A1597" s="139"/>
      <c r="B1597" s="140"/>
      <c r="C1597" s="140"/>
    </row>
    <row r="1598" spans="1:3">
      <c r="A1598" s="139"/>
      <c r="B1598" s="140"/>
      <c r="C1598" s="140"/>
    </row>
    <row r="1599" spans="1:3">
      <c r="A1599" s="139"/>
      <c r="B1599" s="140"/>
      <c r="C1599" s="140"/>
    </row>
    <row r="1600" spans="1:3">
      <c r="A1600" s="139"/>
      <c r="B1600" s="140"/>
      <c r="C1600" s="140"/>
    </row>
    <row r="1601" spans="1:3">
      <c r="A1601" s="139"/>
      <c r="B1601" s="140"/>
      <c r="C1601" s="140"/>
    </row>
    <row r="1602" spans="1:3">
      <c r="A1602" s="139"/>
      <c r="B1602" s="140"/>
      <c r="C1602" s="140"/>
    </row>
    <row r="1603" spans="1:3">
      <c r="A1603" s="139"/>
      <c r="B1603" s="140"/>
      <c r="C1603" s="140"/>
    </row>
    <row r="1604" spans="1:3">
      <c r="A1604" s="139"/>
      <c r="B1604" s="140"/>
      <c r="C1604" s="140"/>
    </row>
    <row r="1605" spans="1:3">
      <c r="A1605" s="139"/>
      <c r="B1605" s="140"/>
      <c r="C1605" s="140"/>
    </row>
    <row r="1606" spans="1:3">
      <c r="A1606" s="139"/>
      <c r="B1606" s="140"/>
      <c r="C1606" s="140"/>
    </row>
    <row r="1607" spans="1:3">
      <c r="A1607" s="139"/>
      <c r="B1607" s="140"/>
      <c r="C1607" s="140"/>
    </row>
    <row r="1608" spans="1:3">
      <c r="A1608" s="139"/>
      <c r="B1608" s="140"/>
      <c r="C1608" s="140"/>
    </row>
    <row r="1609" spans="1:3">
      <c r="A1609" s="139"/>
      <c r="B1609" s="140"/>
      <c r="C1609" s="140"/>
    </row>
    <row r="1610" spans="1:3">
      <c r="A1610" s="139"/>
      <c r="B1610" s="140"/>
      <c r="C1610" s="140"/>
    </row>
    <row r="1611" spans="1:3">
      <c r="A1611" s="139"/>
      <c r="B1611" s="140"/>
      <c r="C1611" s="140"/>
    </row>
    <row r="1612" spans="1:3">
      <c r="A1612" s="139"/>
      <c r="B1612" s="140"/>
      <c r="C1612" s="140"/>
    </row>
    <row r="1613" spans="1:3">
      <c r="A1613" s="139"/>
      <c r="B1613" s="140"/>
      <c r="C1613" s="140"/>
    </row>
    <row r="1614" spans="1:3">
      <c r="A1614" s="139"/>
      <c r="B1614" s="140"/>
      <c r="C1614" s="140"/>
    </row>
    <row r="1615" spans="1:3">
      <c r="A1615" s="139"/>
      <c r="B1615" s="140"/>
      <c r="C1615" s="140"/>
    </row>
    <row r="1616" spans="1:3">
      <c r="A1616" s="139"/>
      <c r="B1616" s="140"/>
      <c r="C1616" s="140"/>
    </row>
    <row r="1617" spans="1:3">
      <c r="A1617" s="139"/>
      <c r="B1617" s="140"/>
      <c r="C1617" s="140"/>
    </row>
    <row r="1618" spans="1:3">
      <c r="A1618" s="139"/>
      <c r="B1618" s="140"/>
      <c r="C1618" s="140"/>
    </row>
    <row r="1619" spans="1:3">
      <c r="A1619" s="139"/>
      <c r="B1619" s="140"/>
      <c r="C1619" s="140"/>
    </row>
    <row r="1620" spans="1:3">
      <c r="A1620" s="139"/>
      <c r="B1620" s="140"/>
      <c r="C1620" s="140"/>
    </row>
    <row r="1621" spans="1:3">
      <c r="A1621" s="139"/>
      <c r="B1621" s="140"/>
      <c r="C1621" s="140"/>
    </row>
    <row r="1622" spans="1:3">
      <c r="A1622" s="139"/>
      <c r="B1622" s="140"/>
      <c r="C1622" s="140"/>
    </row>
    <row r="1623" spans="1:3">
      <c r="A1623" s="139"/>
      <c r="B1623" s="140"/>
      <c r="C1623" s="140"/>
    </row>
    <row r="1624" spans="1:3">
      <c r="A1624" s="139"/>
      <c r="B1624" s="140"/>
      <c r="C1624" s="140"/>
    </row>
    <row r="1625" spans="1:3">
      <c r="A1625" s="139"/>
      <c r="B1625" s="140"/>
      <c r="C1625" s="140"/>
    </row>
    <row r="1626" spans="1:3">
      <c r="A1626" s="139"/>
      <c r="B1626" s="140"/>
      <c r="C1626" s="140"/>
    </row>
    <row r="1627" spans="1:3">
      <c r="A1627" s="139"/>
      <c r="B1627" s="140"/>
      <c r="C1627" s="140"/>
    </row>
    <row r="1628" spans="1:3">
      <c r="A1628" s="139"/>
      <c r="B1628" s="140"/>
      <c r="C1628" s="140"/>
    </row>
    <row r="1629" spans="1:3">
      <c r="A1629" s="139"/>
      <c r="B1629" s="140"/>
      <c r="C1629" s="140"/>
    </row>
    <row r="1630" spans="1:3">
      <c r="A1630" s="139"/>
      <c r="B1630" s="140"/>
      <c r="C1630" s="140"/>
    </row>
    <row r="1631" spans="1:3">
      <c r="A1631" s="139"/>
      <c r="B1631" s="140"/>
      <c r="C1631" s="140"/>
    </row>
    <row r="1632" spans="1:3">
      <c r="A1632" s="139"/>
      <c r="B1632" s="140"/>
      <c r="C1632" s="140"/>
    </row>
    <row r="1633" spans="1:3">
      <c r="A1633" s="139"/>
      <c r="B1633" s="140"/>
      <c r="C1633" s="140"/>
    </row>
    <row r="1634" spans="1:3">
      <c r="A1634" s="139"/>
      <c r="B1634" s="140"/>
      <c r="C1634" s="140"/>
    </row>
    <row r="1635" spans="1:3">
      <c r="A1635" s="139"/>
      <c r="B1635" s="140"/>
      <c r="C1635" s="140"/>
    </row>
    <row r="1636" spans="1:3">
      <c r="A1636" s="139"/>
      <c r="B1636" s="140"/>
      <c r="C1636" s="140"/>
    </row>
    <row r="1637" spans="1:3">
      <c r="A1637" s="139"/>
      <c r="B1637" s="140"/>
      <c r="C1637" s="140"/>
    </row>
    <row r="1638" spans="1:3">
      <c r="A1638" s="139"/>
      <c r="B1638" s="140"/>
      <c r="C1638" s="140"/>
    </row>
    <row r="1639" spans="1:3">
      <c r="A1639" s="139"/>
      <c r="B1639" s="140"/>
      <c r="C1639" s="140"/>
    </row>
    <row r="1640" spans="1:3">
      <c r="A1640" s="139"/>
      <c r="B1640" s="140"/>
      <c r="C1640" s="140"/>
    </row>
    <row r="1641" spans="1:3">
      <c r="A1641" s="139"/>
      <c r="B1641" s="140"/>
      <c r="C1641" s="140"/>
    </row>
    <row r="1642" spans="1:3">
      <c r="A1642" s="139"/>
      <c r="B1642" s="140"/>
      <c r="C1642" s="140"/>
    </row>
    <row r="1643" spans="1:3">
      <c r="A1643" s="139"/>
      <c r="B1643" s="140"/>
      <c r="C1643" s="140"/>
    </row>
    <row r="1644" spans="1:3">
      <c r="A1644" s="139"/>
      <c r="B1644" s="140"/>
      <c r="C1644" s="140"/>
    </row>
    <row r="1645" spans="1:3">
      <c r="A1645" s="139"/>
      <c r="B1645" s="140"/>
      <c r="C1645" s="140"/>
    </row>
    <row r="1646" spans="1:3">
      <c r="A1646" s="139"/>
      <c r="B1646" s="140"/>
      <c r="C1646" s="140"/>
    </row>
    <row r="1647" spans="1:3">
      <c r="A1647" s="139"/>
      <c r="B1647" s="140"/>
      <c r="C1647" s="140"/>
    </row>
    <row r="1648" spans="1:3">
      <c r="A1648" s="139"/>
      <c r="B1648" s="140"/>
      <c r="C1648" s="140"/>
    </row>
    <row r="1649" spans="1:3">
      <c r="A1649" s="139"/>
      <c r="B1649" s="140"/>
      <c r="C1649" s="140"/>
    </row>
    <row r="1650" spans="1:3">
      <c r="A1650" s="139"/>
      <c r="B1650" s="140"/>
      <c r="C1650" s="140"/>
    </row>
    <row r="1651" spans="1:3">
      <c r="A1651" s="139"/>
      <c r="B1651" s="140"/>
      <c r="C1651" s="140"/>
    </row>
    <row r="1652" spans="1:3">
      <c r="A1652" s="139"/>
      <c r="B1652" s="140"/>
      <c r="C1652" s="140"/>
    </row>
    <row r="1653" spans="1:3">
      <c r="A1653" s="139"/>
      <c r="B1653" s="140"/>
      <c r="C1653" s="140"/>
    </row>
    <row r="1654" spans="1:3">
      <c r="A1654" s="139"/>
      <c r="B1654" s="140"/>
      <c r="C1654" s="140"/>
    </row>
    <row r="1655" spans="1:3">
      <c r="A1655" s="139"/>
      <c r="B1655" s="140"/>
      <c r="C1655" s="140"/>
    </row>
    <row r="1656" spans="1:3">
      <c r="A1656" s="139"/>
      <c r="B1656" s="140"/>
      <c r="C1656" s="140"/>
    </row>
    <row r="1657" spans="1:3">
      <c r="A1657" s="139"/>
      <c r="B1657" s="140"/>
      <c r="C1657" s="140"/>
    </row>
    <row r="1658" spans="1:3">
      <c r="A1658" s="139"/>
      <c r="B1658" s="140"/>
      <c r="C1658" s="140"/>
    </row>
    <row r="1659" spans="1:3">
      <c r="A1659" s="139"/>
      <c r="B1659" s="140"/>
      <c r="C1659" s="140"/>
    </row>
    <row r="1660" spans="1:3">
      <c r="A1660" s="139"/>
      <c r="B1660" s="140"/>
      <c r="C1660" s="140"/>
    </row>
    <row r="1661" spans="1:3">
      <c r="A1661" s="139"/>
      <c r="B1661" s="140"/>
      <c r="C1661" s="140"/>
    </row>
    <row r="1662" spans="1:3">
      <c r="A1662" s="139"/>
      <c r="B1662" s="140"/>
      <c r="C1662" s="140"/>
    </row>
    <row r="1663" spans="1:3">
      <c r="A1663" s="139"/>
      <c r="B1663" s="140"/>
      <c r="C1663" s="140"/>
    </row>
    <row r="1664" spans="1:3">
      <c r="A1664" s="139"/>
      <c r="B1664" s="140"/>
      <c r="C1664" s="140"/>
    </row>
    <row r="1665" spans="1:3">
      <c r="A1665" s="139"/>
      <c r="B1665" s="140"/>
      <c r="C1665" s="140"/>
    </row>
    <row r="1666" spans="1:3">
      <c r="A1666" s="139"/>
      <c r="B1666" s="140"/>
      <c r="C1666" s="140"/>
    </row>
    <row r="1667" spans="1:3">
      <c r="A1667" s="139"/>
      <c r="B1667" s="140"/>
      <c r="C1667" s="140"/>
    </row>
    <row r="1668" spans="1:3">
      <c r="A1668" s="139"/>
      <c r="B1668" s="140"/>
      <c r="C1668" s="140"/>
    </row>
    <row r="1669" spans="1:3">
      <c r="A1669" s="139"/>
      <c r="B1669" s="140"/>
      <c r="C1669" s="140"/>
    </row>
    <row r="1670" spans="1:3">
      <c r="A1670" s="139"/>
      <c r="B1670" s="140"/>
      <c r="C1670" s="140"/>
    </row>
    <row r="1671" spans="1:3">
      <c r="A1671" s="139"/>
      <c r="B1671" s="140"/>
      <c r="C1671" s="140"/>
    </row>
    <row r="1672" spans="1:3">
      <c r="A1672" s="139"/>
      <c r="B1672" s="140"/>
      <c r="C1672" s="140"/>
    </row>
    <row r="1673" spans="1:3">
      <c r="A1673" s="139"/>
      <c r="B1673" s="140"/>
      <c r="C1673" s="140"/>
    </row>
    <row r="1674" spans="1:3">
      <c r="A1674" s="139"/>
      <c r="B1674" s="140"/>
      <c r="C1674" s="140"/>
    </row>
    <row r="1675" spans="1:3">
      <c r="A1675" s="139"/>
      <c r="B1675" s="140"/>
      <c r="C1675" s="140"/>
    </row>
    <row r="1676" spans="1:3">
      <c r="A1676" s="139"/>
      <c r="B1676" s="140"/>
      <c r="C1676" s="140"/>
    </row>
    <row r="1677" spans="1:3">
      <c r="A1677" s="139"/>
      <c r="B1677" s="140"/>
      <c r="C1677" s="140"/>
    </row>
    <row r="1678" spans="1:3">
      <c r="A1678" s="139"/>
      <c r="B1678" s="140"/>
      <c r="C1678" s="140"/>
    </row>
    <row r="1679" spans="1:3">
      <c r="A1679" s="139"/>
      <c r="B1679" s="140"/>
      <c r="C1679" s="140"/>
    </row>
    <row r="1680" spans="1:3">
      <c r="A1680" s="139"/>
      <c r="B1680" s="140"/>
      <c r="C1680" s="140"/>
    </row>
    <row r="1681" spans="1:3">
      <c r="A1681" s="139"/>
      <c r="B1681" s="140"/>
      <c r="C1681" s="140"/>
    </row>
    <row r="1682" spans="1:3">
      <c r="A1682" s="139"/>
      <c r="B1682" s="140"/>
      <c r="C1682" s="140"/>
    </row>
    <row r="1683" spans="1:3">
      <c r="A1683" s="139"/>
      <c r="B1683" s="140"/>
      <c r="C1683" s="140"/>
    </row>
    <row r="1684" spans="1:3">
      <c r="A1684" s="139"/>
      <c r="B1684" s="140"/>
      <c r="C1684" s="140"/>
    </row>
    <row r="1685" spans="1:3">
      <c r="A1685" s="139"/>
      <c r="B1685" s="140"/>
      <c r="C1685" s="140"/>
    </row>
    <row r="1686" spans="1:3">
      <c r="A1686" s="139"/>
      <c r="B1686" s="140"/>
      <c r="C1686" s="140"/>
    </row>
    <row r="1687" spans="1:3">
      <c r="A1687" s="139"/>
      <c r="B1687" s="140"/>
      <c r="C1687" s="140"/>
    </row>
    <row r="1688" spans="1:3">
      <c r="A1688" s="139"/>
      <c r="B1688" s="140"/>
      <c r="C1688" s="140"/>
    </row>
    <row r="1689" spans="1:3">
      <c r="A1689" s="139"/>
      <c r="B1689" s="140"/>
      <c r="C1689" s="140"/>
    </row>
    <row r="1690" spans="1:3">
      <c r="A1690" s="139"/>
      <c r="B1690" s="140"/>
      <c r="C1690" s="140"/>
    </row>
    <row r="1691" spans="1:3">
      <c r="A1691" s="139"/>
      <c r="B1691" s="140"/>
      <c r="C1691" s="140"/>
    </row>
    <row r="1692" spans="1:3">
      <c r="A1692" s="139"/>
      <c r="B1692" s="140"/>
      <c r="C1692" s="140"/>
    </row>
    <row r="1693" spans="1:3">
      <c r="A1693" s="139"/>
      <c r="B1693" s="140"/>
      <c r="C1693" s="140"/>
    </row>
    <row r="1694" spans="1:3">
      <c r="A1694" s="139"/>
      <c r="B1694" s="140"/>
      <c r="C1694" s="140"/>
    </row>
    <row r="1695" spans="1:3">
      <c r="A1695" s="139"/>
      <c r="B1695" s="140"/>
      <c r="C1695" s="140"/>
    </row>
    <row r="1696" spans="1:3">
      <c r="A1696" s="139"/>
      <c r="B1696" s="140"/>
      <c r="C1696" s="140"/>
    </row>
    <row r="1697" spans="1:3">
      <c r="A1697" s="139"/>
      <c r="B1697" s="140"/>
      <c r="C1697" s="140"/>
    </row>
    <row r="1698" spans="1:3">
      <c r="A1698" s="139"/>
      <c r="B1698" s="140"/>
      <c r="C1698" s="140"/>
    </row>
    <row r="1699" spans="1:3">
      <c r="A1699" s="139"/>
      <c r="B1699" s="140"/>
      <c r="C1699" s="140"/>
    </row>
    <row r="1700" spans="1:3">
      <c r="A1700" s="139"/>
      <c r="B1700" s="140"/>
      <c r="C1700" s="140"/>
    </row>
    <row r="1701" spans="1:3">
      <c r="A1701" s="139"/>
      <c r="B1701" s="140"/>
      <c r="C1701" s="140"/>
    </row>
    <row r="1702" spans="1:3">
      <c r="A1702" s="139"/>
      <c r="B1702" s="140"/>
      <c r="C1702" s="140"/>
    </row>
    <row r="1703" spans="1:3">
      <c r="A1703" s="139"/>
      <c r="B1703" s="140"/>
      <c r="C1703" s="140"/>
    </row>
    <row r="1704" spans="1:3">
      <c r="A1704" s="139"/>
      <c r="B1704" s="140"/>
      <c r="C1704" s="140"/>
    </row>
    <row r="1705" spans="1:3">
      <c r="A1705" s="139"/>
      <c r="B1705" s="140"/>
      <c r="C1705" s="140"/>
    </row>
    <row r="1706" spans="1:3">
      <c r="A1706" s="139"/>
      <c r="B1706" s="140"/>
      <c r="C1706" s="140"/>
    </row>
    <row r="1707" spans="1:3">
      <c r="A1707" s="139"/>
      <c r="B1707" s="140"/>
      <c r="C1707" s="140"/>
    </row>
    <row r="1708" spans="1:3">
      <c r="A1708" s="139"/>
      <c r="B1708" s="140"/>
      <c r="C1708" s="140"/>
    </row>
    <row r="1709" spans="1:3">
      <c r="A1709" s="139"/>
      <c r="B1709" s="140"/>
      <c r="C1709" s="140"/>
    </row>
    <row r="1710" spans="1:3">
      <c r="A1710" s="139"/>
      <c r="B1710" s="140"/>
      <c r="C1710" s="140"/>
    </row>
    <row r="1711" spans="1:3">
      <c r="A1711" s="139"/>
      <c r="B1711" s="140"/>
      <c r="C1711" s="140"/>
    </row>
    <row r="1712" spans="1:3">
      <c r="A1712" s="139"/>
      <c r="B1712" s="140"/>
      <c r="C1712" s="140"/>
    </row>
    <row r="1713" spans="1:3">
      <c r="A1713" s="139"/>
      <c r="B1713" s="140"/>
      <c r="C1713" s="140"/>
    </row>
    <row r="1714" spans="1:3">
      <c r="A1714" s="139"/>
      <c r="B1714" s="140"/>
      <c r="C1714" s="140"/>
    </row>
    <row r="1715" spans="1:3">
      <c r="A1715" s="139"/>
      <c r="B1715" s="140"/>
      <c r="C1715" s="140"/>
    </row>
    <row r="1716" spans="1:3">
      <c r="A1716" s="139"/>
      <c r="B1716" s="140"/>
      <c r="C1716" s="140"/>
    </row>
    <row r="1717" spans="1:3">
      <c r="A1717" s="139"/>
      <c r="B1717" s="140"/>
      <c r="C1717" s="140"/>
    </row>
    <row r="1718" spans="1:3">
      <c r="A1718" s="139"/>
      <c r="B1718" s="140"/>
      <c r="C1718" s="140"/>
    </row>
    <row r="1719" spans="1:3">
      <c r="A1719" s="139"/>
      <c r="B1719" s="140"/>
      <c r="C1719" s="140"/>
    </row>
    <row r="1720" spans="1:3">
      <c r="A1720" s="139"/>
      <c r="B1720" s="140"/>
      <c r="C1720" s="140"/>
    </row>
    <row r="1721" spans="1:3">
      <c r="A1721" s="139"/>
      <c r="B1721" s="140"/>
      <c r="C1721" s="140"/>
    </row>
    <row r="1722" spans="1:3">
      <c r="A1722" s="139"/>
      <c r="B1722" s="140"/>
      <c r="C1722" s="140"/>
    </row>
    <row r="1723" spans="1:3">
      <c r="A1723" s="139"/>
      <c r="B1723" s="140"/>
      <c r="C1723" s="140"/>
    </row>
    <row r="1724" spans="1:3">
      <c r="A1724" s="139"/>
      <c r="B1724" s="140"/>
      <c r="C1724" s="140"/>
    </row>
    <row r="1725" spans="1:3">
      <c r="A1725" s="139"/>
      <c r="B1725" s="140"/>
      <c r="C1725" s="140"/>
    </row>
    <row r="1726" spans="1:3">
      <c r="A1726" s="139"/>
      <c r="B1726" s="140"/>
      <c r="C1726" s="140"/>
    </row>
    <row r="1727" spans="1:3">
      <c r="A1727" s="139"/>
      <c r="B1727" s="140"/>
      <c r="C1727" s="140"/>
    </row>
    <row r="1728" spans="1:3">
      <c r="A1728" s="139"/>
      <c r="B1728" s="140"/>
      <c r="C1728" s="140"/>
    </row>
    <row r="1729" spans="1:3">
      <c r="A1729" s="139"/>
      <c r="B1729" s="140"/>
      <c r="C1729" s="140"/>
    </row>
    <row r="1730" spans="1:3">
      <c r="A1730" s="139"/>
      <c r="B1730" s="140"/>
      <c r="C1730" s="140"/>
    </row>
    <row r="1731" spans="1:3">
      <c r="A1731" s="139"/>
      <c r="B1731" s="140"/>
      <c r="C1731" s="140"/>
    </row>
    <row r="1732" spans="1:3">
      <c r="A1732" s="139"/>
      <c r="B1732" s="140"/>
      <c r="C1732" s="140"/>
    </row>
    <row r="1733" spans="1:3">
      <c r="A1733" s="139"/>
      <c r="B1733" s="140"/>
      <c r="C1733" s="140"/>
    </row>
    <row r="1734" spans="1:3">
      <c r="A1734" s="139"/>
      <c r="B1734" s="140"/>
      <c r="C1734" s="140"/>
    </row>
    <row r="1735" spans="1:3">
      <c r="A1735" s="139"/>
      <c r="B1735" s="140"/>
      <c r="C1735" s="140"/>
    </row>
    <row r="1736" spans="1:3">
      <c r="A1736" s="139"/>
      <c r="B1736" s="140"/>
      <c r="C1736" s="140"/>
    </row>
    <row r="1737" spans="1:3">
      <c r="A1737" s="139"/>
      <c r="B1737" s="140"/>
      <c r="C1737" s="140"/>
    </row>
    <row r="1738" spans="1:3">
      <c r="A1738" s="139"/>
      <c r="B1738" s="140"/>
      <c r="C1738" s="140"/>
    </row>
    <row r="1739" spans="1:3">
      <c r="A1739" s="139"/>
      <c r="B1739" s="140"/>
      <c r="C1739" s="140"/>
    </row>
    <row r="1740" spans="1:3">
      <c r="A1740" s="139"/>
      <c r="B1740" s="140"/>
      <c r="C1740" s="140"/>
    </row>
    <row r="1741" spans="1:3">
      <c r="A1741" s="139"/>
      <c r="B1741" s="140"/>
      <c r="C1741" s="140"/>
    </row>
    <row r="1742" spans="1:3">
      <c r="A1742" s="139"/>
      <c r="B1742" s="140"/>
      <c r="C1742" s="140"/>
    </row>
    <row r="1743" spans="1:3">
      <c r="A1743" s="139"/>
      <c r="B1743" s="140"/>
      <c r="C1743" s="140"/>
    </row>
    <row r="1744" spans="1:3">
      <c r="A1744" s="139"/>
      <c r="B1744" s="140"/>
      <c r="C1744" s="140"/>
    </row>
    <row r="1745" spans="1:3">
      <c r="A1745" s="139"/>
      <c r="B1745" s="140"/>
      <c r="C1745" s="140"/>
    </row>
    <row r="1746" spans="1:3">
      <c r="A1746" s="139"/>
      <c r="B1746" s="140"/>
      <c r="C1746" s="140"/>
    </row>
    <row r="1747" spans="1:3">
      <c r="A1747" s="139"/>
      <c r="B1747" s="140"/>
      <c r="C1747" s="140"/>
    </row>
    <row r="1748" spans="1:3">
      <c r="A1748" s="139"/>
      <c r="B1748" s="140"/>
      <c r="C1748" s="140"/>
    </row>
    <row r="1749" spans="1:3">
      <c r="A1749" s="139"/>
      <c r="B1749" s="140"/>
      <c r="C1749" s="140"/>
    </row>
    <row r="1750" spans="1:3">
      <c r="A1750" s="139"/>
      <c r="B1750" s="140"/>
      <c r="C1750" s="140"/>
    </row>
    <row r="1751" spans="1:3">
      <c r="A1751" s="139"/>
      <c r="B1751" s="140"/>
      <c r="C1751" s="140"/>
    </row>
    <row r="1752" spans="1:3">
      <c r="A1752" s="139"/>
      <c r="B1752" s="140"/>
      <c r="C1752" s="140"/>
    </row>
    <row r="1753" spans="1:3">
      <c r="A1753" s="139"/>
      <c r="B1753" s="140"/>
      <c r="C1753" s="140"/>
    </row>
    <row r="1754" spans="1:3">
      <c r="A1754" s="139"/>
      <c r="B1754" s="140"/>
      <c r="C1754" s="140"/>
    </row>
    <row r="1755" spans="1:3">
      <c r="A1755" s="139"/>
      <c r="B1755" s="140"/>
      <c r="C1755" s="140"/>
    </row>
    <row r="1756" spans="1:3">
      <c r="A1756" s="139"/>
      <c r="B1756" s="140"/>
      <c r="C1756" s="140"/>
    </row>
    <row r="1757" spans="1:3">
      <c r="A1757" s="139"/>
      <c r="B1757" s="140"/>
      <c r="C1757" s="140"/>
    </row>
    <row r="1758" spans="1:3">
      <c r="A1758" s="139"/>
      <c r="B1758" s="140"/>
      <c r="C1758" s="140"/>
    </row>
    <row r="1759" spans="1:3">
      <c r="A1759" s="139"/>
      <c r="B1759" s="140"/>
      <c r="C1759" s="140"/>
    </row>
    <row r="1760" spans="1:3">
      <c r="A1760" s="139"/>
      <c r="B1760" s="140"/>
      <c r="C1760" s="140"/>
    </row>
    <row r="1761" spans="1:3">
      <c r="A1761" s="139"/>
      <c r="B1761" s="140"/>
      <c r="C1761" s="140"/>
    </row>
    <row r="1762" spans="1:3">
      <c r="A1762" s="139"/>
      <c r="B1762" s="140"/>
      <c r="C1762" s="140"/>
    </row>
    <row r="1763" spans="1:3">
      <c r="A1763" s="139"/>
      <c r="B1763" s="140"/>
      <c r="C1763" s="140"/>
    </row>
    <row r="1764" spans="1:3">
      <c r="A1764" s="139"/>
      <c r="B1764" s="140"/>
      <c r="C1764" s="140"/>
    </row>
    <row r="1765" spans="1:3">
      <c r="A1765" s="139"/>
      <c r="B1765" s="140"/>
      <c r="C1765" s="140"/>
    </row>
    <row r="1766" spans="1:3">
      <c r="A1766" s="139"/>
      <c r="B1766" s="140"/>
      <c r="C1766" s="140"/>
    </row>
    <row r="1767" spans="1:3">
      <c r="A1767" s="139"/>
      <c r="B1767" s="140"/>
      <c r="C1767" s="140"/>
    </row>
    <row r="1768" spans="1:3">
      <c r="A1768" s="139"/>
      <c r="B1768" s="140"/>
      <c r="C1768" s="140"/>
    </row>
    <row r="1769" spans="1:3">
      <c r="A1769" s="139"/>
      <c r="B1769" s="140"/>
      <c r="C1769" s="140"/>
    </row>
    <row r="1770" spans="1:3">
      <c r="A1770" s="139"/>
      <c r="B1770" s="140"/>
      <c r="C1770" s="140"/>
    </row>
    <row r="1771" spans="1:3">
      <c r="A1771" s="139"/>
      <c r="B1771" s="140"/>
      <c r="C1771" s="140"/>
    </row>
    <row r="1772" spans="1:3">
      <c r="A1772" s="139"/>
      <c r="B1772" s="140"/>
      <c r="C1772" s="140"/>
    </row>
    <row r="1773" spans="1:3">
      <c r="A1773" s="139"/>
      <c r="B1773" s="140"/>
      <c r="C1773" s="140"/>
    </row>
    <row r="1774" spans="1:3">
      <c r="A1774" s="139"/>
      <c r="B1774" s="140"/>
      <c r="C1774" s="140"/>
    </row>
    <row r="1775" spans="1:3">
      <c r="A1775" s="139"/>
      <c r="B1775" s="140"/>
      <c r="C1775" s="140"/>
    </row>
    <row r="1776" spans="1:3">
      <c r="A1776" s="139"/>
      <c r="B1776" s="140"/>
      <c r="C1776" s="140"/>
    </row>
    <row r="1777" spans="1:3">
      <c r="A1777" s="139"/>
      <c r="B1777" s="140"/>
      <c r="C1777" s="140"/>
    </row>
    <row r="1778" spans="1:3">
      <c r="A1778" s="139"/>
      <c r="B1778" s="140"/>
      <c r="C1778" s="140"/>
    </row>
    <row r="1779" spans="1:3">
      <c r="A1779" s="139"/>
      <c r="B1779" s="140"/>
      <c r="C1779" s="140"/>
    </row>
    <row r="1780" spans="1:3">
      <c r="A1780" s="139"/>
      <c r="B1780" s="140"/>
      <c r="C1780" s="140"/>
    </row>
    <row r="1781" spans="1:3">
      <c r="A1781" s="139"/>
      <c r="B1781" s="140"/>
      <c r="C1781" s="140"/>
    </row>
    <row r="1782" spans="1:3">
      <c r="A1782" s="139"/>
      <c r="B1782" s="140"/>
      <c r="C1782" s="140"/>
    </row>
    <row r="1783" spans="1:3">
      <c r="A1783" s="139"/>
      <c r="B1783" s="140"/>
      <c r="C1783" s="140"/>
    </row>
    <row r="1784" spans="1:3">
      <c r="A1784" s="139"/>
      <c r="B1784" s="140"/>
      <c r="C1784" s="140"/>
    </row>
    <row r="1785" spans="1:3">
      <c r="A1785" s="139"/>
      <c r="B1785" s="140"/>
      <c r="C1785" s="140"/>
    </row>
    <row r="1786" spans="1:3">
      <c r="A1786" s="139"/>
      <c r="B1786" s="140"/>
      <c r="C1786" s="140"/>
    </row>
    <row r="1787" spans="1:3">
      <c r="A1787" s="139"/>
      <c r="B1787" s="140"/>
      <c r="C1787" s="140"/>
    </row>
    <row r="1788" spans="1:3">
      <c r="A1788" s="139"/>
      <c r="B1788" s="140"/>
      <c r="C1788" s="140"/>
    </row>
    <row r="1789" spans="1:3">
      <c r="A1789" s="139"/>
      <c r="B1789" s="140"/>
      <c r="C1789" s="140"/>
    </row>
    <row r="1790" spans="1:3">
      <c r="A1790" s="139"/>
      <c r="B1790" s="140"/>
      <c r="C1790" s="140"/>
    </row>
    <row r="1791" spans="1:3">
      <c r="A1791" s="139"/>
      <c r="B1791" s="140"/>
      <c r="C1791" s="140"/>
    </row>
    <row r="1792" spans="1:3">
      <c r="A1792" s="139"/>
      <c r="B1792" s="140"/>
      <c r="C1792" s="140"/>
    </row>
    <row r="1793" spans="1:3">
      <c r="A1793" s="139"/>
      <c r="B1793" s="140"/>
      <c r="C1793" s="140"/>
    </row>
    <row r="1794" spans="1:3">
      <c r="A1794" s="139"/>
      <c r="B1794" s="140"/>
      <c r="C1794" s="140"/>
    </row>
    <row r="1795" spans="1:3">
      <c r="A1795" s="139"/>
      <c r="B1795" s="140"/>
      <c r="C1795" s="140"/>
    </row>
    <row r="1796" spans="1:3">
      <c r="A1796" s="139"/>
      <c r="B1796" s="140"/>
      <c r="C1796" s="140"/>
    </row>
    <row r="1797" spans="1:3">
      <c r="A1797" s="139"/>
      <c r="B1797" s="140"/>
      <c r="C1797" s="140"/>
    </row>
    <row r="1798" spans="1:3">
      <c r="A1798" s="139"/>
      <c r="B1798" s="140"/>
      <c r="C1798" s="140"/>
    </row>
    <row r="1799" spans="1:3">
      <c r="A1799" s="139"/>
      <c r="B1799" s="140"/>
      <c r="C1799" s="140"/>
    </row>
    <row r="1800" spans="1:3">
      <c r="A1800" s="139"/>
      <c r="B1800" s="140"/>
      <c r="C1800" s="140"/>
    </row>
    <row r="1801" spans="1:3">
      <c r="A1801" s="139"/>
      <c r="B1801" s="140"/>
      <c r="C1801" s="140"/>
    </row>
    <row r="1802" spans="1:3">
      <c r="A1802" s="139"/>
      <c r="B1802" s="140"/>
      <c r="C1802" s="140"/>
    </row>
    <row r="1803" spans="1:3">
      <c r="A1803" s="139"/>
      <c r="B1803" s="140"/>
      <c r="C1803" s="140"/>
    </row>
    <row r="1804" spans="1:3">
      <c r="A1804" s="139"/>
      <c r="B1804" s="140"/>
      <c r="C1804" s="140"/>
    </row>
    <row r="1805" spans="1:3">
      <c r="A1805" s="139"/>
      <c r="B1805" s="140"/>
      <c r="C1805" s="140"/>
    </row>
    <row r="1806" spans="1:3">
      <c r="A1806" s="139"/>
      <c r="B1806" s="140"/>
      <c r="C1806" s="140"/>
    </row>
    <row r="1807" spans="1:3">
      <c r="A1807" s="139"/>
      <c r="B1807" s="140"/>
      <c r="C1807" s="140"/>
    </row>
    <row r="1808" spans="1:3">
      <c r="A1808" s="139"/>
      <c r="B1808" s="140"/>
      <c r="C1808" s="140"/>
    </row>
    <row r="1809" spans="1:3">
      <c r="A1809" s="139"/>
      <c r="B1809" s="140"/>
      <c r="C1809" s="140"/>
    </row>
    <row r="1810" spans="1:3">
      <c r="A1810" s="139"/>
      <c r="B1810" s="140"/>
      <c r="C1810" s="140"/>
    </row>
    <row r="1811" spans="1:3">
      <c r="A1811" s="139"/>
      <c r="B1811" s="140"/>
      <c r="C1811" s="140"/>
    </row>
    <row r="1812" spans="1:3">
      <c r="A1812" s="139"/>
      <c r="B1812" s="140"/>
      <c r="C1812" s="140"/>
    </row>
    <row r="1813" spans="1:3">
      <c r="A1813" s="139"/>
      <c r="B1813" s="140"/>
      <c r="C1813" s="140"/>
    </row>
    <row r="1814" spans="1:3">
      <c r="A1814" s="139"/>
      <c r="B1814" s="140"/>
      <c r="C1814" s="140"/>
    </row>
    <row r="1815" spans="1:3">
      <c r="A1815" s="139"/>
      <c r="B1815" s="140"/>
      <c r="C1815" s="140"/>
    </row>
    <row r="1816" spans="1:3">
      <c r="A1816" s="139"/>
      <c r="B1816" s="140"/>
      <c r="C1816" s="140"/>
    </row>
    <row r="1817" spans="1:3">
      <c r="A1817" s="139"/>
      <c r="B1817" s="140"/>
      <c r="C1817" s="140"/>
    </row>
    <row r="1818" spans="1:3">
      <c r="A1818" s="139"/>
      <c r="B1818" s="140"/>
      <c r="C1818" s="140"/>
    </row>
    <row r="1819" spans="1:3">
      <c r="A1819" s="139"/>
      <c r="B1819" s="140"/>
      <c r="C1819" s="140"/>
    </row>
    <row r="1820" spans="1:3">
      <c r="A1820" s="139"/>
      <c r="B1820" s="140"/>
      <c r="C1820" s="140"/>
    </row>
    <row r="1821" spans="1:3">
      <c r="A1821" s="139"/>
      <c r="B1821" s="140"/>
      <c r="C1821" s="140"/>
    </row>
    <row r="1822" spans="1:3">
      <c r="A1822" s="139"/>
      <c r="B1822" s="140"/>
      <c r="C1822" s="140"/>
    </row>
    <row r="1823" spans="1:3">
      <c r="A1823" s="139"/>
      <c r="B1823" s="140"/>
      <c r="C1823" s="140"/>
    </row>
    <row r="1824" spans="1:3">
      <c r="A1824" s="139"/>
      <c r="B1824" s="140"/>
      <c r="C1824" s="140"/>
    </row>
    <row r="1825" spans="1:3">
      <c r="A1825" s="139"/>
      <c r="B1825" s="140"/>
      <c r="C1825" s="140"/>
    </row>
    <row r="1826" spans="1:3">
      <c r="A1826" s="139"/>
      <c r="B1826" s="140"/>
      <c r="C1826" s="140"/>
    </row>
    <row r="1827" spans="1:3">
      <c r="A1827" s="139"/>
      <c r="B1827" s="140"/>
      <c r="C1827" s="140"/>
    </row>
    <row r="1828" spans="1:3">
      <c r="A1828" s="139"/>
      <c r="B1828" s="140"/>
      <c r="C1828" s="140"/>
    </row>
    <row r="1829" spans="1:3">
      <c r="A1829" s="139"/>
      <c r="B1829" s="140"/>
      <c r="C1829" s="140"/>
    </row>
    <row r="1830" spans="1:3">
      <c r="A1830" s="139"/>
      <c r="B1830" s="140"/>
      <c r="C1830" s="140"/>
    </row>
    <row r="1831" spans="1:3">
      <c r="A1831" s="139"/>
      <c r="B1831" s="140"/>
      <c r="C1831" s="140"/>
    </row>
    <row r="1832" spans="1:3">
      <c r="A1832" s="139"/>
      <c r="B1832" s="140"/>
      <c r="C1832" s="140"/>
    </row>
    <row r="1833" spans="1:3">
      <c r="A1833" s="139"/>
      <c r="B1833" s="140"/>
      <c r="C1833" s="140"/>
    </row>
    <row r="1834" spans="1:3">
      <c r="A1834" s="139"/>
      <c r="B1834" s="140"/>
      <c r="C1834" s="140"/>
    </row>
    <row r="1835" spans="1:3">
      <c r="A1835" s="139"/>
      <c r="B1835" s="140"/>
      <c r="C1835" s="140"/>
    </row>
    <row r="1836" spans="1:3">
      <c r="A1836" s="139"/>
      <c r="B1836" s="140"/>
      <c r="C1836" s="140"/>
    </row>
    <row r="1837" spans="1:3">
      <c r="A1837" s="139"/>
      <c r="B1837" s="140"/>
      <c r="C1837" s="140"/>
    </row>
    <row r="1838" spans="1:3">
      <c r="A1838" s="139"/>
      <c r="B1838" s="140"/>
      <c r="C1838" s="140"/>
    </row>
    <row r="1839" spans="1:3">
      <c r="A1839" s="139"/>
      <c r="B1839" s="140"/>
      <c r="C1839" s="140"/>
    </row>
    <row r="1840" spans="1:3">
      <c r="A1840" s="139"/>
      <c r="B1840" s="140"/>
      <c r="C1840" s="140"/>
    </row>
    <row r="1841" spans="1:3">
      <c r="A1841" s="139"/>
      <c r="B1841" s="140"/>
      <c r="C1841" s="140"/>
    </row>
    <row r="1842" spans="1:3">
      <c r="A1842" s="139"/>
      <c r="B1842" s="140"/>
      <c r="C1842" s="140"/>
    </row>
    <row r="1843" spans="1:3">
      <c r="A1843" s="139"/>
      <c r="B1843" s="140"/>
      <c r="C1843" s="140"/>
    </row>
    <row r="1844" spans="1:3">
      <c r="A1844" s="139"/>
      <c r="B1844" s="140"/>
      <c r="C1844" s="140"/>
    </row>
    <row r="1845" spans="1:3">
      <c r="A1845" s="139"/>
      <c r="B1845" s="140"/>
      <c r="C1845" s="140"/>
    </row>
    <row r="1846" spans="1:3">
      <c r="A1846" s="139"/>
      <c r="B1846" s="140"/>
      <c r="C1846" s="140"/>
    </row>
    <row r="1847" spans="1:3">
      <c r="A1847" s="139"/>
      <c r="B1847" s="140"/>
      <c r="C1847" s="140"/>
    </row>
    <row r="1848" spans="1:3">
      <c r="A1848" s="139"/>
      <c r="B1848" s="140"/>
      <c r="C1848" s="140"/>
    </row>
    <row r="1849" spans="1:3">
      <c r="A1849" s="139"/>
      <c r="B1849" s="140"/>
      <c r="C1849" s="140"/>
    </row>
    <row r="1850" spans="1:3">
      <c r="A1850" s="139"/>
      <c r="B1850" s="140"/>
      <c r="C1850" s="140"/>
    </row>
    <row r="1851" spans="1:3">
      <c r="A1851" s="139"/>
      <c r="B1851" s="140"/>
      <c r="C1851" s="140"/>
    </row>
    <row r="1852" spans="1:3">
      <c r="A1852" s="139"/>
      <c r="B1852" s="140"/>
      <c r="C1852" s="140"/>
    </row>
    <row r="1853" spans="1:3">
      <c r="A1853" s="139"/>
      <c r="B1853" s="140"/>
      <c r="C1853" s="140"/>
    </row>
    <row r="1854" spans="1:3">
      <c r="A1854" s="139"/>
      <c r="B1854" s="140"/>
      <c r="C1854" s="140"/>
    </row>
    <row r="1855" spans="1:3">
      <c r="A1855" s="139"/>
      <c r="B1855" s="140"/>
      <c r="C1855" s="140"/>
    </row>
    <row r="1856" spans="1:3">
      <c r="A1856" s="139"/>
      <c r="B1856" s="140"/>
      <c r="C1856" s="140"/>
    </row>
    <row r="1857" spans="1:3">
      <c r="A1857" s="139"/>
      <c r="B1857" s="140"/>
      <c r="C1857" s="140"/>
    </row>
    <row r="1858" spans="1:3">
      <c r="A1858" s="139"/>
      <c r="B1858" s="140"/>
      <c r="C1858" s="140"/>
    </row>
    <row r="1859" spans="1:3">
      <c r="A1859" s="139"/>
      <c r="B1859" s="140"/>
      <c r="C1859" s="140"/>
    </row>
    <row r="1860" spans="1:3">
      <c r="A1860" s="139"/>
      <c r="B1860" s="140"/>
      <c r="C1860" s="140"/>
    </row>
    <row r="1861" spans="1:3">
      <c r="A1861" s="139"/>
      <c r="B1861" s="140"/>
      <c r="C1861" s="140"/>
    </row>
    <row r="1862" spans="1:3">
      <c r="A1862" s="139"/>
      <c r="B1862" s="140"/>
      <c r="C1862" s="140"/>
    </row>
    <row r="1863" spans="1:3">
      <c r="A1863" s="139"/>
      <c r="B1863" s="140"/>
      <c r="C1863" s="140"/>
    </row>
    <row r="1864" spans="1:3">
      <c r="A1864" s="139"/>
      <c r="B1864" s="140"/>
      <c r="C1864" s="140"/>
    </row>
    <row r="1865" spans="1:3">
      <c r="A1865" s="139"/>
      <c r="B1865" s="140"/>
      <c r="C1865" s="140"/>
    </row>
    <row r="1866" spans="1:3">
      <c r="A1866" s="139"/>
      <c r="B1866" s="140"/>
      <c r="C1866" s="140"/>
    </row>
    <row r="1867" spans="1:3">
      <c r="A1867" s="139"/>
      <c r="B1867" s="140"/>
      <c r="C1867" s="140"/>
    </row>
    <row r="1868" spans="1:3">
      <c r="A1868" s="139"/>
      <c r="B1868" s="140"/>
      <c r="C1868" s="140"/>
    </row>
    <row r="1869" spans="1:3">
      <c r="A1869" s="139"/>
      <c r="B1869" s="140"/>
      <c r="C1869" s="140"/>
    </row>
    <row r="1870" spans="1:3">
      <c r="A1870" s="139"/>
      <c r="B1870" s="140"/>
      <c r="C1870" s="140"/>
    </row>
    <row r="1871" spans="1:3">
      <c r="A1871" s="139"/>
      <c r="B1871" s="140"/>
      <c r="C1871" s="140"/>
    </row>
    <row r="1872" spans="1:3">
      <c r="A1872" s="139"/>
      <c r="B1872" s="140"/>
      <c r="C1872" s="140"/>
    </row>
    <row r="1873" spans="1:3">
      <c r="A1873" s="139"/>
      <c r="B1873" s="140"/>
      <c r="C1873" s="140"/>
    </row>
    <row r="1874" spans="1:3">
      <c r="A1874" s="139"/>
      <c r="B1874" s="140"/>
      <c r="C1874" s="140"/>
    </row>
    <row r="1875" spans="1:3">
      <c r="A1875" s="139"/>
      <c r="B1875" s="140"/>
      <c r="C1875" s="140"/>
    </row>
    <row r="1876" spans="1:3">
      <c r="A1876" s="139"/>
      <c r="B1876" s="140"/>
      <c r="C1876" s="140"/>
    </row>
    <row r="1877" spans="1:3">
      <c r="A1877" s="139"/>
      <c r="B1877" s="140"/>
      <c r="C1877" s="140"/>
    </row>
    <row r="1878" spans="1:3">
      <c r="A1878" s="139"/>
      <c r="B1878" s="140"/>
      <c r="C1878" s="140"/>
    </row>
    <row r="1879" spans="1:3">
      <c r="A1879" s="139"/>
      <c r="B1879" s="140"/>
      <c r="C1879" s="140"/>
    </row>
    <row r="1880" spans="1:3">
      <c r="A1880" s="139"/>
      <c r="B1880" s="140"/>
      <c r="C1880" s="140"/>
    </row>
    <row r="1881" spans="1:3">
      <c r="A1881" s="139"/>
      <c r="B1881" s="140"/>
      <c r="C1881" s="140"/>
    </row>
    <row r="1882" spans="1:3">
      <c r="A1882" s="139"/>
      <c r="B1882" s="140"/>
      <c r="C1882" s="140"/>
    </row>
    <row r="1883" spans="1:3">
      <c r="A1883" s="139"/>
      <c r="B1883" s="140"/>
      <c r="C1883" s="140"/>
    </row>
    <row r="1884" spans="1:3">
      <c r="A1884" s="139"/>
      <c r="B1884" s="140"/>
      <c r="C1884" s="140"/>
    </row>
    <row r="1885" spans="1:3">
      <c r="A1885" s="139"/>
      <c r="B1885" s="140"/>
      <c r="C1885" s="140"/>
    </row>
    <row r="1886" spans="1:3">
      <c r="A1886" s="139"/>
      <c r="B1886" s="140"/>
      <c r="C1886" s="140"/>
    </row>
    <row r="1887" spans="1:3">
      <c r="A1887" s="139"/>
      <c r="B1887" s="140"/>
      <c r="C1887" s="140"/>
    </row>
    <row r="1888" spans="1:3">
      <c r="A1888" s="139"/>
      <c r="B1888" s="140"/>
      <c r="C1888" s="140"/>
    </row>
    <row r="1889" spans="1:3">
      <c r="A1889" s="139"/>
      <c r="B1889" s="140"/>
      <c r="C1889" s="140"/>
    </row>
    <row r="1890" spans="1:3">
      <c r="A1890" s="139"/>
      <c r="B1890" s="140"/>
      <c r="C1890" s="140"/>
    </row>
    <row r="1891" spans="1:3">
      <c r="A1891" s="139"/>
      <c r="B1891" s="140"/>
      <c r="C1891" s="140"/>
    </row>
    <row r="1892" spans="1:3">
      <c r="A1892" s="139"/>
      <c r="B1892" s="140"/>
      <c r="C1892" s="140"/>
    </row>
    <row r="1893" spans="1:3">
      <c r="A1893" s="139"/>
      <c r="B1893" s="140"/>
      <c r="C1893" s="140"/>
    </row>
    <row r="1894" spans="1:3">
      <c r="A1894" s="139"/>
      <c r="B1894" s="140"/>
      <c r="C1894" s="140"/>
    </row>
    <row r="1895" spans="1:3">
      <c r="A1895" s="139"/>
      <c r="B1895" s="140"/>
      <c r="C1895" s="140"/>
    </row>
    <row r="1896" spans="1:3">
      <c r="A1896" s="139"/>
      <c r="B1896" s="140"/>
      <c r="C1896" s="140"/>
    </row>
    <row r="1897" spans="1:3">
      <c r="A1897" s="139"/>
      <c r="B1897" s="140"/>
      <c r="C1897" s="140"/>
    </row>
    <row r="1898" spans="1:3">
      <c r="A1898" s="139"/>
      <c r="B1898" s="140"/>
      <c r="C1898" s="140"/>
    </row>
    <row r="1899" spans="1:3">
      <c r="A1899" s="139"/>
      <c r="B1899" s="140"/>
      <c r="C1899" s="140"/>
    </row>
    <row r="1900" spans="1:3">
      <c r="A1900" s="139"/>
      <c r="B1900" s="140"/>
      <c r="C1900" s="140"/>
    </row>
    <row r="1901" spans="1:3">
      <c r="A1901" s="139"/>
      <c r="B1901" s="140"/>
      <c r="C1901" s="140"/>
    </row>
    <row r="1902" spans="1:3">
      <c r="A1902" s="139"/>
      <c r="B1902" s="140"/>
      <c r="C1902" s="140"/>
    </row>
    <row r="1903" spans="1:3">
      <c r="A1903" s="139"/>
      <c r="B1903" s="140"/>
      <c r="C1903" s="140"/>
    </row>
    <row r="1904" spans="1:3">
      <c r="A1904" s="139"/>
      <c r="B1904" s="140"/>
      <c r="C1904" s="140"/>
    </row>
  </sheetData>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General Info</vt:lpstr>
      <vt:lpstr>Checklist!Print_Area</vt:lpstr>
      <vt:lpstr>Checklist!Print_Titles</vt:lpstr>
    </vt:vector>
  </TitlesOfParts>
  <Company>UTZ Certifed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Cipriani</dc:creator>
  <cp:lastModifiedBy>bob</cp:lastModifiedBy>
  <cp:lastPrinted>2015-06-04T09:23:33Z</cp:lastPrinted>
  <dcterms:created xsi:type="dcterms:W3CDTF">2014-06-26T12:53:37Z</dcterms:created>
  <dcterms:modified xsi:type="dcterms:W3CDTF">2019-01-04T12:50:14Z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4adea0fa-143e-4300-abb5-76b33daba16f</vt:lpwstr>
  </property>
</Properties>
</file>